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Radim\Práce\Hospodářská komora\Město - ITI\"/>
    </mc:Choice>
  </mc:AlternateContent>
  <xr:revisionPtr revIDLastSave="0" documentId="8_{4B066B70-337F-4D0C-9CD7-6A910E650AB1}" xr6:coauthVersionLast="44" xr6:coauthVersionMax="44" xr10:uidLastSave="{00000000-0000-0000-0000-000000000000}"/>
  <bookViews>
    <workbookView xWindow="-120" yWindow="-120" windowWidth="19440" windowHeight="15000" xr2:uid="{00000000-000D-0000-FFFF-FFFF00000000}"/>
  </bookViews>
  <sheets>
    <sheet name="List1" sheetId="1" r:id="rId1"/>
  </sheets>
  <definedNames>
    <definedName name="_xlnm._FilterDatabase" localSheetId="0" hidden="1">List1!$A$2:$R$530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9" i="1" l="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3" i="1"/>
  <c r="F212" i="1"/>
  <c r="F211" i="1"/>
  <c r="F210" i="1"/>
  <c r="F209" i="1"/>
  <c r="F208" i="1"/>
  <c r="F522" i="1" l="1"/>
  <c r="F35" i="1" l="1"/>
  <c r="F518" i="1" s="1"/>
  <c r="E530" i="1" l="1"/>
  <c r="F529" i="1" l="1"/>
  <c r="F528" i="1"/>
  <c r="F526" i="1"/>
  <c r="F525" i="1"/>
  <c r="F524" i="1"/>
  <c r="F519" i="1"/>
  <c r="F517" i="1"/>
  <c r="F444" i="1"/>
  <c r="F443" i="1"/>
  <c r="F442" i="1"/>
  <c r="F441" i="1"/>
  <c r="F440" i="1"/>
  <c r="F439" i="1"/>
  <c r="F438" i="1"/>
  <c r="F437" i="1"/>
  <c r="F436" i="1"/>
  <c r="F435" i="1"/>
  <c r="F434" i="1"/>
  <c r="F433" i="1"/>
  <c r="F432" i="1"/>
  <c r="F431" i="1"/>
  <c r="F430" i="1"/>
  <c r="F429" i="1"/>
  <c r="F428" i="1"/>
  <c r="F427" i="1"/>
  <c r="F426" i="1"/>
  <c r="F425" i="1"/>
  <c r="F424" i="1"/>
  <c r="F423" i="1"/>
  <c r="F422" i="1"/>
  <c r="F527" i="1" l="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523" i="1" l="1"/>
  <c r="F162" i="1" l="1"/>
  <c r="F161" i="1"/>
  <c r="F160" i="1"/>
  <c r="F159" i="1"/>
  <c r="F158" i="1"/>
  <c r="F157" i="1"/>
  <c r="F156" i="1"/>
  <c r="F155" i="1"/>
  <c r="F154" i="1"/>
  <c r="F153" i="1"/>
  <c r="F149" i="1"/>
  <c r="F140" i="1"/>
  <c r="F139" i="1"/>
  <c r="F138" i="1"/>
  <c r="F137" i="1"/>
  <c r="F136" i="1"/>
  <c r="F135" i="1"/>
  <c r="F134" i="1"/>
  <c r="F133" i="1"/>
  <c r="F132" i="1"/>
  <c r="F131" i="1"/>
  <c r="F130" i="1"/>
  <c r="F129" i="1"/>
  <c r="F128" i="1"/>
  <c r="F127" i="1"/>
  <c r="F126" i="1"/>
  <c r="F521" i="1" l="1"/>
  <c r="F122" i="1"/>
  <c r="F111" i="1"/>
  <c r="F125" i="1"/>
  <c r="F124" i="1"/>
  <c r="F123" i="1"/>
  <c r="F121" i="1"/>
  <c r="F120" i="1"/>
  <c r="F119" i="1"/>
  <c r="F118" i="1"/>
  <c r="F117" i="1"/>
  <c r="F116" i="1"/>
  <c r="F115" i="1"/>
  <c r="F114" i="1"/>
  <c r="F113" i="1"/>
  <c r="F112" i="1"/>
  <c r="F110" i="1"/>
  <c r="F109" i="1"/>
  <c r="F108" i="1"/>
  <c r="F107" i="1"/>
  <c r="F106" i="1"/>
  <c r="F104" i="1"/>
  <c r="F103" i="1"/>
  <c r="F102" i="1"/>
  <c r="F530" i="1" s="1"/>
  <c r="F5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Šašinka Petr</author>
    <author>Dvořák Zdeněk</author>
  </authors>
  <commentList>
    <comment ref="G30" authorId="0" shapeId="0" xr:uid="{00000000-0006-0000-0000-000001000000}">
      <text>
        <r>
          <rPr>
            <b/>
            <sz val="9"/>
            <color indexed="81"/>
            <rFont val="Tahoma"/>
            <charset val="1"/>
          </rPr>
          <t>Šašinka Petr:</t>
        </r>
        <r>
          <rPr>
            <sz val="9"/>
            <color indexed="81"/>
            <rFont val="Tahoma"/>
            <charset val="1"/>
          </rPr>
          <t xml:space="preserve">
realizace od 2020</t>
        </r>
      </text>
    </comment>
    <comment ref="F47" authorId="1" shapeId="0" xr:uid="{00000000-0006-0000-0000-000002000000}">
      <text>
        <r>
          <rPr>
            <sz val="9"/>
            <color indexed="81"/>
            <rFont val="Tahoma"/>
            <charset val="1"/>
          </rPr>
          <t xml:space="preserve">první etapa
</t>
        </r>
      </text>
    </comment>
  </commentList>
</comments>
</file>

<file path=xl/sharedStrings.xml><?xml version="1.0" encoding="utf-8"?>
<sst xmlns="http://schemas.openxmlformats.org/spreadsheetml/2006/main" count="3735" uniqueCount="1660">
  <si>
    <t>Tabulka strategických projektů ITI aglomerací/metropolitních oblastí v období 2021+</t>
  </si>
  <si>
    <t>aglomerace</t>
  </si>
  <si>
    <t>název projektu</t>
  </si>
  <si>
    <t>typ strategického projektu (1/2/3)</t>
  </si>
  <si>
    <t>popis projektu (max. 250 znaků)</t>
  </si>
  <si>
    <t>nositel(é) projektu</t>
  </si>
  <si>
    <t>čerpání v letech</t>
  </si>
  <si>
    <t>stav přípravy (max. 100 znaků)</t>
  </si>
  <si>
    <t>rozpočet v tis. Kč (napočítává se automaticky dle čerpání v letech)</t>
  </si>
  <si>
    <t>cíl politiky dle návrhů nařízení EK (je-li relevantní)</t>
  </si>
  <si>
    <t>Společná dopravní ústředna pro napojení SSZ</t>
  </si>
  <si>
    <t xml:space="preserve">Dopravní ústředna, která bude pro komunikaci s řadiči různých dodavatelů využívat otevřený standardizovaný protokol. Data z řadičů a popřípadě dalších telematických prvků na křižovatkách se budou do dopravní ústředny zasílat prostřednictvím GSM sítě. Kromě získávání aktuálních informací o provozu a statistických informací bude dopravní ústředna umožňovat udělení preference pro vozidlo VHD na patřičné světelné křižovatce. </t>
  </si>
  <si>
    <t>TSK/IDSK</t>
  </si>
  <si>
    <t>plánování, sestavena PS řešící zavedení moderního otevřeného způsobu preference pro vozidla VHD na území SČK a Prahy</t>
  </si>
  <si>
    <t>Vybavení světelných křižovatek vč. vozidel vybavením pro aktivní preferenci na území PMO</t>
  </si>
  <si>
    <t>Předmětem opatření je pasportizace SSZ na území SČK jejich vybavení systémem aktivní detekce vozidla VHD před křižovatkou a nasazení dopravního řešení reálně uplatňující prioritu průjezdu vozidel VHD.</t>
  </si>
  <si>
    <t>IDSK/TSK</t>
  </si>
  <si>
    <t>nezrealizováno v tomto programovém období, příprava projektu je v běhu</t>
  </si>
  <si>
    <t>Preference BUS na křižovatkách se SSZ (Praha)</t>
  </si>
  <si>
    <t>Plošné vybavení všech křižovatek řízených SSZ na území HMP s provozem BUS systémem detekce vozidla před křižovatkou a nasazení signálních programů, které reálně a efektivně udělují prioritu průjezdu vozidel VHD křižovatkou.</t>
  </si>
  <si>
    <t>TSK</t>
  </si>
  <si>
    <t>Rozšíření sítě multifunkčních samoobslužných prodejních zařízení Středočeského kraje</t>
  </si>
  <si>
    <t>Předmětem tohoto projektu bude dodávka nových automatů na jízdenky obsahující aktuální technologie s cílem zabezpečit komfort pro cestující co do ovládání, tak i co do způsobu platby a snížení provozních nákladů ve spojení s bezhotovostní platbou. Kromě nákupu jednotlivých jízdních dokladů bude mít zařízení tyto funkcionality: Wi-Fi hotspot, práce s identifikátory MOS, informovanost o mimořádných událostech, nouzové tlačítko SOS, Bluetooth maják, ad</t>
  </si>
  <si>
    <t>IDSK</t>
  </si>
  <si>
    <t>nezrealizováno v tomto programovém období; rozpracovaná technická specifikace zařízení</t>
  </si>
  <si>
    <t>Elektrobusy vč. infrastruktury na území Prahy</t>
  </si>
  <si>
    <t xml:space="preserve">V návaznosti na pilotní ověřovací provoz elektrobusu s dynamickým dobíjením (trolej v ul. Prosecká) proběhně plná elektrifikace linky 140 v celém úseku (Palmovka - Miškovice) s prodloužením úseku s instalovanou trolejí.
Součástí projektu je
	- adaptace vybudované infrastruktury v Prosecké ul. pro trvalý provoz
	- vybudování nabíjecí troleje v délce cca 40% trasy linky 140, kabeláž a měnírenská kapacita 
	- vybudování nabíjecí infrastruktury v garáži Klíčov
	- nákup vozidel pro plnohodnotný provoz linky 140 (cca 13-15 ks kloubových bateriových trolejbusů)
Cílem projektu je plně bezemisní provoz kloubových vozidel (délka 18 m) na lince 140.
Investiční náklady zahrnují vybudování potřebné infrastruktury (cca 192 mil. Kč) a nákup nových bateriových trolejbusů (cca 300 mil. Kč). Pro posuzování investičních nákladů je nutné upřesnit, že pořízení bateriových trolejbusů nebude probíhat v režimu navyšování celkového početního stavu vozového parku, ale jako náhrada za naftové autobusy.
</t>
  </si>
  <si>
    <t>DPP</t>
  </si>
  <si>
    <t>vyhodnocena 1. fáze a rozhodnutí o realizaci 2. fáze pilotního projektu, probíhá projektová příprava</t>
  </si>
  <si>
    <t>Čtyřpólové dobíjení elektrobusů (standard OppCharge)</t>
  </si>
  <si>
    <t>Projektový záměr má za cíl v pilotním projektu otestovat na území HMP čtyřpólové nabíjení (standard OppCharge) pro elektrobusy. Otestuje se funkčnost průběžného dobíjení přes reverzní pantograf a kompatibilita elektrobusu s tímto řešením.</t>
  </si>
  <si>
    <t>DPP (Ropid), Operátor ICT</t>
  </si>
  <si>
    <t>probíhá projektová příprava, definování pilotního projektu</t>
  </si>
  <si>
    <t>P+R a B+R</t>
  </si>
  <si>
    <t>Parkovací domy a plochy u nádraží ve spádových oblastech PMO (klíčové uzly)  - Říčany, Úvaly, Čerčany, Čelákovice a další dle priorit SČK)</t>
  </si>
  <si>
    <t>obec, kraj</t>
  </si>
  <si>
    <t xml:space="preserve">Různá míra rozpracovanosti, práce s absorpční kapacitou </t>
  </si>
  <si>
    <t xml:space="preserve">Cyklistická propojení Prahy a Středočeského kraje </t>
  </si>
  <si>
    <t>Nové cyklostezky a cyklotrasy, které navazují na pražskou síť a fungují jako bezpečné spojení pro cyklisty s přesahem do Středočeského kraje.</t>
  </si>
  <si>
    <t>KSÚS/Cyklokoordinátor/kraj/obec</t>
  </si>
  <si>
    <t>Definování přístupových bodů, práce s absorpční kapacitou, různá míra rozpracovanosti</t>
  </si>
  <si>
    <t>Jednotný systém odbavení cestujících v PID - MOS</t>
  </si>
  <si>
    <t xml:space="preserve">Vytvoření otevřeného moderního jednotného odbavovacího systému, který nabídne mnoho možností nákupu jízdních dokladů pro cestující a zjednodušení tarifních podmínek pro organizátora dopravy. </t>
  </si>
  <si>
    <t>Operátor ICT</t>
  </si>
  <si>
    <t>Probíhá realizace pilotní fáze</t>
  </si>
  <si>
    <t>Nasazení velkokapacitních autobusů v příměstské dopravě</t>
  </si>
  <si>
    <t>je navrhováno pořízení velkokapacitních třínápravovým autobusů délky cca 15m nebo kloubových délky 18m, které mohou sloužit na linkách spojujících Prahu s největšími městy Středočeského kraje, kde není adekvátní železniční spojení.</t>
  </si>
  <si>
    <t>IDSK/dopravci</t>
  </si>
  <si>
    <t>Definovány linky nasazení, probíhá technická specifikace řešení</t>
  </si>
  <si>
    <t>Preferenční osy VHD v Praze</t>
  </si>
  <si>
    <t>Předmětem opatření je realizace komplexní preferenčních opatření (efektivní kombinace prostorových opatření a preference na SSZ) v uceleném úseku za účelem zvýšení cestovní rychlosti a spolehlivosti veřejné dopravy</t>
  </si>
  <si>
    <t>Ropid</t>
  </si>
  <si>
    <t>Definování prioritních os, specifikace možných technických řešení</t>
  </si>
  <si>
    <t>Vývoj multiagentního a adaptivního řízení dopravy</t>
  </si>
  <si>
    <t>Cílem tohoto opatření je vývoj automatického systému řízení dopravy, který by uměl plně optimalizovat řízení dopravy na základě okamžitého vyhodnocení dopravní situace v širokém územním rozsahu.</t>
  </si>
  <si>
    <t>Projektový záměr</t>
  </si>
  <si>
    <t>Mobility as a service</t>
  </si>
  <si>
    <t>Aplikace obsahující mimo jiné data z projektů z oblasti telematiky (viz výše)</t>
  </si>
  <si>
    <t>TSK, DPP,ROPID, IDSK</t>
  </si>
  <si>
    <t>Zastřešující projekt telematika &amp; preference, vysoký stupeň rozpracovanosti</t>
  </si>
  <si>
    <t>Litavka, ř.km 2,5-3,0, Beroun, revitalizace koryta toku</t>
  </si>
  <si>
    <t>povodí Vltavy</t>
  </si>
  <si>
    <t>rozpracováno</t>
  </si>
  <si>
    <t>Zkapacitnění koryta Vltavy v prostoru LB pod VD Modřany</t>
  </si>
  <si>
    <t>zpracované DUR, čeká se na změnu územního plánu Prahy</t>
  </si>
  <si>
    <t>Digitální laboratoře SŠ</t>
  </si>
  <si>
    <t>Vybavení/dovybavení středních škol Pražské metropolitní oblasti technologiemi potřebnými pro Digitální laboratoře a proškolení učitelů v metodologii pocházející ze Stanfordovy univerzity pro práci v hodinách.</t>
  </si>
  <si>
    <t>kraj, obec</t>
  </si>
  <si>
    <t>aktuálně podpořen pilotní projekt v Rakovníku (OP VVV), práce s ab.kap</t>
  </si>
  <si>
    <t>Navýšení kapacit MŠ ve spádových obcích v prstenci kolem Prahy</t>
  </si>
  <si>
    <t>obec</t>
  </si>
  <si>
    <t>převis poptávky nad nabídkou v současném obodbí, práce s ab. Kap, různá míra rozpracovanosti</t>
  </si>
  <si>
    <t>Modernizace ZŠ a SŠ (vybavení učeben s vazbou na klíčové kompetence)</t>
  </si>
  <si>
    <t>Propojení vodárenských soustav Praha - Kladno</t>
  </si>
  <si>
    <t>Modernizace a rekonstrukce stávajících vodárenských zařízení z důvodů jejich nedostatečné kvality a nevyhovujícího technického stavu a rozšíření systému zásobování pitnou vodou o oblasti, které jsou deficitní.</t>
  </si>
  <si>
    <t>kraj/obec</t>
  </si>
  <si>
    <t>zádání studie</t>
  </si>
  <si>
    <t xml:space="preserve">Realizace zjištěných opatření (na základě aktuálně zpracovávaných studií odtokových poměrů) </t>
  </si>
  <si>
    <t>Bude blíže specifikováno během července</t>
  </si>
  <si>
    <t>kraj,obec</t>
  </si>
  <si>
    <t>konkrétní projekty teprve budou identifikovány a připravovány</t>
  </si>
  <si>
    <t>Digitální dvojče PMO</t>
  </si>
  <si>
    <t>ČVUT, VŠ</t>
  </si>
  <si>
    <t>Energetický management budov</t>
  </si>
  <si>
    <t>obce, kraj</t>
  </si>
  <si>
    <t>Odpadové hospodářství v PMO</t>
  </si>
  <si>
    <t>Hospodaření s dešťovými vodami v intravilánu</t>
  </si>
  <si>
    <t>Modernizace Středočeské vědecké knihovny v Kladně</t>
  </si>
  <si>
    <t>projektová dokumentace</t>
  </si>
  <si>
    <t>Rozvoj kapacit věděckotechnických parků</t>
  </si>
  <si>
    <t>Vybudování dalších etap VTP, se zaměřením na inovativní a kreativní firmy a propojení těchto aktivit s potřebami regionu (např. testovací a výzkumné centrum UAV technologií, digitální inovační HUB). Př.projektů: Tech tower II. v areálu Světovar</t>
  </si>
  <si>
    <t>SITMP</t>
  </si>
  <si>
    <t>projektový záměr (projektová dokumentace se připravuje)</t>
  </si>
  <si>
    <t>OPPIK</t>
  </si>
  <si>
    <t>Nové technologie pro elektromobilitu a testovací polygon</t>
  </si>
  <si>
    <t>Výzkum nových technologií v segmentu elektromobility a inteligentních dopravních systémů, případně příprava a realizace nové zóny se zaměřením na toto téma a využití satelitních dat. Př. Projektů: testbed pro elektromobilitu a autonomní řízení dopravních prostředku,  smart city polygon</t>
  </si>
  <si>
    <t>PK, ZČU, Výzkumné organizace, MP</t>
  </si>
  <si>
    <t>projektový záměr</t>
  </si>
  <si>
    <t>OPVVV</t>
  </si>
  <si>
    <t>Obnovitelné zdroje elektrické energie</t>
  </si>
  <si>
    <t>Elektrochemické úložiště elektrické energie, Vodíkové palivové články, Fotochemická produkce vodíku pro palivové články. Př.projektů: 1) technologie pro ukládání přebytků elektrické energie 
2) specifikování parametrů a zpracování podkladů pro realizaci stacionární a efektivní jednotky svazku palivových článků výkonu 1 – 10 kW 
3) výzkum a optimalizace fotokatalytických vlastností vybraných materiálů pro konverzi sluneční energie na chemickou</t>
  </si>
  <si>
    <t>NTC, ZČU</t>
  </si>
  <si>
    <t>projektový záměr, další projektová příprava není potřeba</t>
  </si>
  <si>
    <t>VaV kybertechnologií a biotechnologií pro Health 4.0 v plzeňské metropolitní oblasti (KyBiTech)</t>
  </si>
  <si>
    <t>Vyvinutí metody, algoritmy a software, které převedou stávající teorie, poznatky a principy z oblasti kybertechnologií a biotechnologií do formy, která bude uplatnitelná v oblasti zdravotnictví a zvýšení kvality života. Př. Proejktů: Inženýrské technologie pro oblast zdraví, Datové vědy pro biomedicínu</t>
  </si>
  <si>
    <t xml:space="preserve">FAV - NTIS, LF UK </t>
  </si>
  <si>
    <t>Podpora a rozvoj průmyslu 4.0 na Plzeňsku – RTIdigi</t>
  </si>
  <si>
    <t xml:space="preserve">Realizace předaplikačního VaV zaměřený na urychlení implementace inteligentních výrobních systémů s integrací prvků průmyslu 4.0 na všech klíčových rovinách plánování, řízení a realizace výroby, včetně aspektů bezpečnostních, ekologických a dalších.Př. projektů: zkoumání a vyvíjení principů nových nástrojů a metod, integrace, zavedení moderních metod sdílení dat a řízení, penetrace komunikačních, počítačových a automatizačních technologií průmyslu 4.0 do průmyslu/podniků </t>
  </si>
  <si>
    <t>FST ZČU, RTI, výzkumné organizace</t>
  </si>
  <si>
    <t>Výzkum energeticky a ekonomicky efektivních vysocepevných materiálů pro budoucí uplatnění ve strojírenské praxi – RTImat</t>
  </si>
  <si>
    <t>Projekt podpoří další rozvoj a urychlení vývoje energeticky a ekonomicky efektivních vysocepevných ocelí, budou hledány vhodné metody termomechanického zpracování a optimalizovány procesní parametry s podporou experimentálního ověření. Př.projektů: rozšíření dostupného spektra materiálů s kombinacemi mechanických a technologických vlastností vhodných pro moderní technologie zpracování</t>
  </si>
  <si>
    <t>Nové technologie senzorů a aktuátorů pro Společnost 4.0</t>
  </si>
  <si>
    <t xml:space="preserve">Projekt je zaměřen na detailní rozpracování nových myšlenek a technologií v oblasti nízkopříkonových flexibilních senzorů, inteligentních aktuátorů a realizace funkčních struktur a elektronických prvků v hybridních systémech. Př. Projektů: 1) Výzkum nízkopříkonových flexibilních senzorů vytvářených s využitím aditivních technologií 2) Výzkum nových struktur aktuátorů a pokročilého řízení pohybu. 3) Výzkum inovativních technologií realizace funkčních struktur a elektronických prvků v hybridních systémech </t>
  </si>
  <si>
    <t>FEL ZČU</t>
  </si>
  <si>
    <t>Nové prvky a technologie pro energetické infrastruktury se zvýšenou spolehlivosti a bezpečnosti</t>
  </si>
  <si>
    <t>Cílem projektu je optimalizace energetické infrastruktury aglomerace, s využitím nových prvků a technologií v reakci na zvyšující se nároky tuto klíčovou oblast. Př. Projektů: rozvoj infrastruktury pro elektromobilitu, mikro-sítě a průmysl 4.0.</t>
  </si>
  <si>
    <t>Podpora odborného vzdělávání na SŠ</t>
  </si>
  <si>
    <t>Podpora odborné vzdělanosti a dovednosti prostřednictvím inovace vybavení  SŠ např. pracoviště odborného výcviku, interaktivní streamový výuka, prostory pro odbornou výuku a vzděláváním pedagogů v oblasti nových technologií. Př.projektů: SOŠ obchodu, užitného umění a designu, SPŠD v Křimicích, SPŠ a SOŠ profesora Švejnara, SOU elektrotechnické v Plzni, Centrum robotiky</t>
  </si>
  <si>
    <t>Příspěvkové organizace PK</t>
  </si>
  <si>
    <t xml:space="preserve">Dvě školy projektová dokumentace, další školy mají připravený záměr
</t>
  </si>
  <si>
    <t>IROP</t>
  </si>
  <si>
    <t>Internacionalizace výzkumných a vzdělávácích organizací a soukromého sektoru</t>
  </si>
  <si>
    <t>Realizace platformy pro podporu internacionalizace výzkumných a vzdělávacích organizací a soukromého sektoru prostřednictvím získávání zahraničních odborníků a studentů a zároveň lepší příprava absolventů pro trh práce. Př. projektů: zavedení výuky na ZČU v cizím jazyce, marketingové kampaně pro získání zahraničních odborníků a studentů, nastavení meziregionální spolupráce s Bavorskem a Horním Rakouskem</t>
  </si>
  <si>
    <t>ZČU, Výzkumné organizace</t>
  </si>
  <si>
    <t>Metropolitní dispečink</t>
  </si>
  <si>
    <t>Vytvoření hlavního nástroje organizace a informačního řízení regionu (doprava, bezpečnost a zdraví, společnost, energie, životní prostředí). Vytvoření datové platformy, propojení všech relevantních subjektů, vytvoření informačního systému, vybudování odpovídajícího pracoviště. Realizace dalších nezbytných technických opatření. Př.projektů: Metropolitní dispečink</t>
  </si>
  <si>
    <t>PMDP, PK, MP, obce</t>
  </si>
  <si>
    <t>Digitalizace veřejné správy</t>
  </si>
  <si>
    <t>Elekronizace vybraných služeb veřejné správy, integrace těchto služeb a zvýšení bezpečnosti a dostupnosti informačních a komuničních systémů pro obyvatele. Př. Projektů: elektronizace služeb pro občany, datové podklady, mapové podklady</t>
  </si>
  <si>
    <t>SITMP, obce</t>
  </si>
  <si>
    <t>Snižování energetické náročnosti veřejných budov</t>
  </si>
  <si>
    <t xml:space="preserve">Energeticky úsporné renovace veřejných budov a celkové snížení jejich energetické náročnosti. Příklady projektů: SPŠ a SOŠ profesora Švejcara, SOUE Plzeň, SOU stavební Plzeň, SŠ a ZŠ Blovice, VOŠ a SPŠ Plzeň Energeticky úsporná renovace budov městských obvodů v Plzni, ZŠ Jižní předměstí Rokycany, ZŠ Starý Plzenec
</t>
  </si>
  <si>
    <t>Příspěvkové organizace PK, UMO Plzeň</t>
  </si>
  <si>
    <t>probíhá příprava dokumentace k podání žádosti</t>
  </si>
  <si>
    <t>Zelené střechy na veřejných budovách</t>
  </si>
  <si>
    <t>Zlepšení hospodaření s dešťovými vodami ve městě a regulace jejího odtoku formou realizace zelených střech na veřejných budovách. Příklady projektů: 4. ZŠ Plzeň, SPŠ dopravní Plzeň</t>
  </si>
  <si>
    <t>Příspěvkové organizace PK,OI MMP</t>
  </si>
  <si>
    <t>Jeden projekt připraven k realizaci, další mají připravený záměr</t>
  </si>
  <si>
    <t>OPŽP</t>
  </si>
  <si>
    <t>Zásobování pitnou vodou a dobudování kanalizací a ČOV</t>
  </si>
  <si>
    <t>Zlepšení životního prostředí vybudováním chybějící vodohospodářské infrastruktury a zajištění přístupu obyvatel aglomerace k základní vodohospodářské infrastruktuře. Př. Projektů: Vodovod a kanalizace Výsluní, Vodovod a kanalizace Malesice</t>
  </si>
  <si>
    <t xml:space="preserve">OI MMP, Vodárna Plzeň a.s., obce </t>
  </si>
  <si>
    <t>DÚR, připravuje se DSP</t>
  </si>
  <si>
    <t>Rekonstrukce sběrných dvorů</t>
  </si>
  <si>
    <t>Zlepšit hospodaření s odpady, podpořit jejich další využití a jejich ekologickou likvidaci. Př. Projektů: sběrný dvůr E. Beneše, Úněšovská, Jateční,  Vejprnická</t>
  </si>
  <si>
    <t>Čistá Plzeň, obce</t>
  </si>
  <si>
    <t>dva sběrné dvory mají SP, další se připravují</t>
  </si>
  <si>
    <t>Revitalizace drobných vodních toků či jejich úseků</t>
  </si>
  <si>
    <t>Revitalizace drobných vodních toků přírodě blízkým způsobem, realizace opatření pro zadržení vody v krajině a protipovodňová ochrana především při bleskových povodních a předcházení suchu.Př. Projektů: Revitalizace Klabavy na území ORP Rokycany, revitalizace Vejprnického potoka v Plzni</t>
  </si>
  <si>
    <t>OI MMP, SVSMP, obce</t>
  </si>
  <si>
    <t>urbanistická studie</t>
  </si>
  <si>
    <t>Revitalizace veřejných prostranství s prvky zelené a modré infrastruktury</t>
  </si>
  <si>
    <t>Zlepšení funkce veřejných prostranství prostřednictvím realizace adaptačních opatření v oblasti hospodaření s dešťovými vodami a zmírňování tepelného ostrova ve městě. Př.projektů: Jiráskovo náměstí v Plzni, Revitalizace prostoru „U nádraží“ v Plzni, náměstí Milady Horákové v Plzni, Masarykovo nám. v Rokycanech</t>
  </si>
  <si>
    <t>U dvou projektů se zpracovává DSP, na další jsou zpracovány studie</t>
  </si>
  <si>
    <t xml:space="preserve">Zlepšení napojení území MO na síť TEN-T </t>
  </si>
  <si>
    <t>Vybudovat chybějící části dopravní sítě v aglomeraci a napojení na síť TEN-T. Př. projektů: II/232 severní napojení Rokycanska, II/180 - přeložky Kyšice – Chrást, Třemošná – Dolany a obchvat Chotěšova, II/605 rekonstrukce, Ejpovice obchvat</t>
  </si>
  <si>
    <t>SUS PK</t>
  </si>
  <si>
    <t>Zlepšení provázanosti jednotlivých druhů dopravy</t>
  </si>
  <si>
    <t>Zlepšit provázanost jednotlivých druhů dopravy tak, aby si cestující mohl zvolit nejvhodnější kombinaci odpovídající jeho potřebám. Budování přestupních terminálů, včetně parkovišť P+R. Př.projektů: Dostavba terminálu Hlavní nádraží (P+R), P+R konečná tram Bolevec, Košutka, Světovar, Terminál vč. P+R – Kaznějov, Rokycany, Stod, Dobřany, P+R – Horní Bříza, Kozolupy, Plasy, Zbůch, P+R Starý Plzenec</t>
  </si>
  <si>
    <t xml:space="preserve">OI MMP, SVS MP, POVED, RRA PK a obce
</t>
  </si>
  <si>
    <t>zpracované studie, probíhá projektová příprava</t>
  </si>
  <si>
    <t>Zatraktivnění a zefektivnění MHD</t>
  </si>
  <si>
    <t>Rozvoj a zlepšování technického stavu městské hromadné dopravy a její propojení s Integrovanou dopravou Plzeňska. Např. zlepšování jejího zázemí, tratí, obnova vozového parku, rozvoj odbavovacího a informačního systému. Př. Projektů: Modernizace vozového parku, Rozvoj elektromobility MHD, Rekonstrukce tramvajových tratí, Trolejbusová trať Severní předměstí, Preference MHD (SSZ, vyhrazené pruhy), Technické zázemí MHD</t>
  </si>
  <si>
    <t>PMDP, SVSMP, OIMMP</t>
  </si>
  <si>
    <t>k části není projektová příprava potřeba, DSP, další se přůběžně připravují</t>
  </si>
  <si>
    <t>OPD</t>
  </si>
  <si>
    <t>Zkvalitnění podmínek a zvýšení bezpečnosti pro cyklodopravu a pěší</t>
  </si>
  <si>
    <t xml:space="preserve">Zajistit propojení obcí v aglomeraci prostřednictvím cyklostezek a tím podporovat ekologické formy dopravy. Zajištění bezpečného pohybu pěších prostřednictvím odstraňování bariér. Př.projektů: Plzeňské Greenways vč. návazných cyklostezek (směry - Útušice, Dobřany, Vejprnice, Vochov, Třemošná, Chrást, Starý Plzenec), Propojení ZČU – centrum pro cyklodopravu, Další cyklostezky v rámci MO, Bezpečný pohyb po městě </t>
  </si>
  <si>
    <t>OI MMP, SVSMP, další obce v oblasti</t>
  </si>
  <si>
    <t>část projektů je připravena k realizace, další se průběžně připravují</t>
  </si>
  <si>
    <t>Odborné vybavení základních škol</t>
  </si>
  <si>
    <t>Podpora inovace vybavení  základních škol např. prostory pro odbornou výuku, osvojování klíčových kompetencí, včetně digitálních dovedností. Zároveň podpora odborné přípravy učitelů a poskytnutí odborné přípravy pro výuku. Příklady projektů: Rekonstrukce budovy 2. ZŠ, Schwarcova 20, Rekonstrukce budovy 13. ZŠ, Habrmannova 45</t>
  </si>
  <si>
    <t>OI MMP, SITMP, obce</t>
  </si>
  <si>
    <t>Zajistit dostatečný bytový fond</t>
  </si>
  <si>
    <t>V souladu s Koncepcí sociálního a dostupného bydlení statutárního města Plzně na roky 2019-2022 rozvíjet bytový fond pro touto koncepcí definované cílové skupiny: senioři, mladé domácnosti do 35 let, osoby se zdravotním postižením. Př.projektů: rekonstrukce Korandova Plzeň</t>
  </si>
  <si>
    <t>BYT MMP</t>
  </si>
  <si>
    <t>zpracovaná studie, další projektová dokumentace se připravuje</t>
  </si>
  <si>
    <t>Rozvoj sociálních služeb</t>
  </si>
  <si>
    <t>V souladu s plánováním sociálních služeb vybudovat nová zařízení na území města Plzně i v aglomeraci pro nové sociální služby. Př. projektů: Výstavba denního stacionáře pro klienty se zvláštní péčí Plzeň (Človíček); Vybudování nových zařízení pro lidi bez domova Wenzigova 3, 5; Výstavba DZR, Chojkovy lomy;Zařízení pro osoby s těžkou poruchou chování, Dům s pečovatelskou službou, včetně komunitního centra Rokycany</t>
  </si>
  <si>
    <t>BYT MMP, OSS MMP, obce</t>
  </si>
  <si>
    <t>studie, projekt, DUR - různé</t>
  </si>
  <si>
    <t>Podporovat obnovu a rozvoj kulturního dědictví v návaznosti na cestovní ruch</t>
  </si>
  <si>
    <t>Modernizace a zvyšování kapacit, obnova a rozvoj doprovodné infrastruktury pro cestovní ruch, podpora revitalizace kulturne-historických a technických památek s cílem zvýšit atraktivitu území. Př.projektů: Nová budova Západočeské galerie, Rekonstrukce Bušovice, Revitalizace Národopisného muzea v Plzni, obnova expozic muzea v Rokycanech, Zámek Hradiště - rehabilitace sklepů a výstavba nových depozitárních prostor, Klatovská 19</t>
  </si>
  <si>
    <t>příspěvkové organizace PK, OI MMP</t>
  </si>
  <si>
    <t>Industriální turismus</t>
  </si>
  <si>
    <t>Podpora trvalého nebo příležitostného zpřístupnění industriálních objektů pro cestovní ruch, navázání na průmyslovou minulost plzeňské aglomerace. Vytvoření fungující turistické industriální stezky</t>
  </si>
  <si>
    <t>obce, Plzeň - Turismus</t>
  </si>
  <si>
    <t>předpokládaný OP</t>
  </si>
  <si>
    <t>začátek realizace</t>
  </si>
  <si>
    <t>Plzeňská metropolitní oblast</t>
  </si>
  <si>
    <t>Rozvoj Moravskoslezského inovačního centra</t>
  </si>
  <si>
    <t>Rozvoj infrastruktury VTP  - Moravskoslezského inovačního centra v Ostravě, výstavba IV. Budovy, propojení inovačních podniků, výzkumu a VŠ.</t>
  </si>
  <si>
    <t>Statutární město Ostrava, MSK</t>
  </si>
  <si>
    <t>Vodíkové údolí</t>
  </si>
  <si>
    <t>Systematické využití OZE pro zvýšení vyrobené energie ve vazbě na zvýšení potřeby El.En. V návaznosti na elektrolyzér ny výrobu čistého vodíku. Nákup vodíkových autobusů a výstavba plničky v Havířově.</t>
  </si>
  <si>
    <t>statutární město Ostrava, Moravskoslezský kraj</t>
  </si>
  <si>
    <t>Vybudování výzkumného centra SOPREC</t>
  </si>
  <si>
    <t>Vybudování inovačního centra v oblasti společenských věd, výstavba infrastruktury 600 mil. Kč a věděcké úkoly týmů a personální zajištění. Primárními úkoly je výzkum potenciálních proměnných ovlivňujících další vývoj při vzniku prvotního impulsu zásadního charakteru a rozměru. jedním z těchto je také tato investice.</t>
  </si>
  <si>
    <t>Ostravská univerzita (a další partneři MUBo, UPOl, UTBZ…)</t>
  </si>
  <si>
    <t>záměr</t>
  </si>
  <si>
    <t>částečně připraveno</t>
  </si>
  <si>
    <t>studie</t>
  </si>
  <si>
    <t>Metropolitní sítě</t>
  </si>
  <si>
    <t>pro digitalizaci veřejné správy i firem a využívání e-služeb a e-commerce občany je nutné vybudování metropolitních sítí</t>
  </si>
  <si>
    <t>města v MO</t>
  </si>
  <si>
    <t>Inteligentní parkování</t>
  </si>
  <si>
    <t>Vybudování inteligentního parkování v centrech Frýdku a Místku (8. pěší pluk, Na Půstkách, ul. Revoluční, Nádraží), parkování Opava, ulice Masařská, Ostrava P+R dle koncepce, Černý potok, Moravská Ostrav (Cinger, Nemocnice, Hlavní nádraží, Poruba)</t>
  </si>
  <si>
    <t>statutární města Frýdek-Místek, Opava, Ostrava, Havířov, Třinec, Karviná</t>
  </si>
  <si>
    <t>Dopravní terminály</t>
  </si>
  <si>
    <t>Odkoupení nevyužívaného areálu v Příboru, vybudování nástupišť,  záchytného parkoviště případně parkovacího domu, propojení s cyklotrasami, nový cyklopoint, Terminál hlavní nádraží Ostrava,přemístění tramvajové smyčky, integrované nástupiště na autobusy a tramvaje, parkoviště pro autobusy, Terminál Ostrava Poruba (Globus), vybudování nového termináli bud/tram/IAD, Frýdek Místek, doplnění terminálů ze 14+</t>
  </si>
  <si>
    <t>města Příbor, Ostrava, Frýdek Místek</t>
  </si>
  <si>
    <t>Tramvajová trať Poruba</t>
  </si>
  <si>
    <t>Výstavba nové tramvajové trati. Propojení terminálu s jádrem města a částmi Poruby (např MSIC).</t>
  </si>
  <si>
    <t>statutární město Ostrava</t>
  </si>
  <si>
    <t>Revitalizace sídliště Riviéra</t>
  </si>
  <si>
    <t>Celková revitalizace sídliště, tj. úprava zpevněných ploch (příjezdové komunikace, parkování), vybudování hřišť a odpočinkových zón a úprava zeleně.</t>
  </si>
  <si>
    <t>statutární město Frýdek-Místek</t>
  </si>
  <si>
    <t>Revitalizace veřejných prostranství a významných ulic</t>
  </si>
  <si>
    <t>Revitalizace veřejného prostranství před Kulturním domem ve Frýdku, horního úseku tř. T. G. Masaryka a ul. Ostravské, Opava, revitalizaci sídlišť na území města zejména v oblasti veřejných prostranství Kylešovice, Olomoucká, Kateřinky západ, Ostrava, revitalizace bermy řeky Ostravice, ulice Opavská v Porubě, Mariánské Hory ulice 28. října</t>
  </si>
  <si>
    <t>statutární město Frýdek-Místek, Opava, Ostrava</t>
  </si>
  <si>
    <t>Komplexní hospodaření se srážkovými vodami</t>
  </si>
  <si>
    <t>Instalace nádrží u veřejných budov ve vlastnictví města za účelem zasakování a dalšího využití technickými službami k zálivce</t>
  </si>
  <si>
    <t>Rozvoj parků, přizpůsobení klimatickým změnám, zvýšit užitnost pro obyvatele</t>
  </si>
  <si>
    <t>Park Benátky, nad Lunou, Pustkovecké údolí a další parky v MO, evidujeme zájem vícero měst, které v současnosti připravují příslušnou dokumentaci (DÚR, dendrologické průzkumy apod.)</t>
  </si>
  <si>
    <t>Rozvoj DOV - centra vzdělávání a cestovního ruchu</t>
  </si>
  <si>
    <t>Další rozvoj národní kulturní památky zaměřený na podporu poznání vzdělávání. Invrdtice do řemeslného inkubátoru a další využití budov kotelny a koksárenských baterií.</t>
  </si>
  <si>
    <t>vlastníci budov, členové zájmového sdružení DOV</t>
  </si>
  <si>
    <t xml:space="preserve">výstavba VTP v dalších městech podle vzoru MSIC </t>
  </si>
  <si>
    <t>vznik nových kapacit pro inovační infrastrukturu v dalších velkých městech mimo Ostravu (Opava, Karviná, Havířov)</t>
  </si>
  <si>
    <t>města v MO, MSIC</t>
  </si>
  <si>
    <t>Dlouhodobá mezisektorová spolupráce VaV s podniky</t>
  </si>
  <si>
    <t>spolupráce vědecko-výzkumných organizací s podniky v rámci progresivních odvětví, Biotechnologie, materiálové inženýrství, kvalita ovzduší</t>
  </si>
  <si>
    <t>vědecko-výzkumné organizace</t>
  </si>
  <si>
    <t>Aplikovaný výzkum</t>
  </si>
  <si>
    <t xml:space="preserve">Spolupráce firem a VaV sektoru při aplikovaném výzkumu </t>
  </si>
  <si>
    <t>firmy</t>
  </si>
  <si>
    <t>Předaplikační výzkum SOPREC</t>
  </si>
  <si>
    <t>výzkumné projekty pro SOPREC  (3 výzkumné úkoly)</t>
  </si>
  <si>
    <t>Ostravská univerzita</t>
  </si>
  <si>
    <t>Průmyslová zóna Lipina</t>
  </si>
  <si>
    <t>Revitalizace části areálu Válcoven plechu - převod do majetku města, demolice budov a revitalizace, příprava na příchod nových investorů.</t>
  </si>
  <si>
    <t>Inovační vouchery</t>
  </si>
  <si>
    <t>Inovační vouchery dle metodiky MSIC, v současnosti probíhá pilotní ověření z prostředků MSK.</t>
  </si>
  <si>
    <t>Řemeslné inkubátory do jiných měst</t>
  </si>
  <si>
    <t>Rozšíření dobrá praxe ostravské FajneDílny do ostatních měst v MO dle osvědčené metodiky. Metodika je připravována, KA a FM jsou dispozici prostory. Bude napojeno na kariérové poradenství a CŽV. Primární je nyní rozšíření v OV.</t>
  </si>
  <si>
    <t>Podpora vzdělání - technické obory</t>
  </si>
  <si>
    <t>Vybavení v ZŠ, SŠ, neformální vzdělávání, podle zpracované metodiky a doporučení zpracovaném OsU.</t>
  </si>
  <si>
    <t>vybraná města v MO</t>
  </si>
  <si>
    <t>Výstavba Bytů a zajištění bydlení ve městech</t>
  </si>
  <si>
    <t>Výstavba vhodného bydlení, krátkodobého/přechodného i pro trvalé usídlení. Cílovou skupinou jsou talentů/vědci  přicházející do MO.</t>
  </si>
  <si>
    <t>Ostrava, FM, Opava, KA, Třinec, HA, Jablunkov</t>
  </si>
  <si>
    <t>2 nebo 3</t>
  </si>
  <si>
    <t>nepřipraveno</t>
  </si>
  <si>
    <t>Studie, DÚR</t>
  </si>
  <si>
    <t>DÚR, EIA</t>
  </si>
  <si>
    <t>zpracovaná studie</t>
  </si>
  <si>
    <t>zpracovaná studie (Kulturní dům ve Frýdku, horní úsek tř. T.G.M.), Opava i Ostrava</t>
  </si>
  <si>
    <t>z 60% připravena příslušná projektová dokumentace</t>
  </si>
  <si>
    <t>Budovy jsou připraveny na úrovni jednotlivých měst (Opava, Karviná, Havířov, Třinec, Frýdek Místek), připravuje se metodika, problémem je zajištění LZ.</t>
  </si>
  <si>
    <t>Připravováno v návaznosti na DMS 2014 - 2020</t>
  </si>
  <si>
    <t>Projekty připravovány v návaznosti na DMS</t>
  </si>
  <si>
    <t>Pilotně ověřováno, v roce 2019 - 2020</t>
  </si>
  <si>
    <t>připravuje se metodika, prostory jsou k dispozici, investice do úprav a vybavení.</t>
  </si>
  <si>
    <t>připravuje se metodika OsU</t>
  </si>
  <si>
    <t>Projekty jsou v různé fázi připravenosti od DÚR, přes studii k záměru.</t>
  </si>
  <si>
    <t>Výchova k podnikání, celoživotní vzdělávání</t>
  </si>
  <si>
    <t>Šablony, připravují viz Podpora vzdělávání, CŽV na základě kariérového poradenství - např vouchery.</t>
  </si>
  <si>
    <t>Kariérové poradenství, celoživotní vzdělávání</t>
  </si>
  <si>
    <t>Výstavba systému kariérového poradenství, které bude pracovat se stávajícími zaměstnanci, kteří chtějí změnit práci, kvalifikaci, úroveň kvalifikaci s akcentem na potřeby trhu práce - analýzy, prognózy, vývoj. Zahrnuje v to i dosavadní žáky škol.</t>
  </si>
  <si>
    <t>Expat centrum</t>
  </si>
  <si>
    <t>Zajištění podpory a pomoci pro příchozí zahraniční zástupce firem, vědce i studenty. Podpory ve smyslu navigace a zprostředkování služeb a povinností souvisejících s dočasným či trvalým pobytem.</t>
  </si>
  <si>
    <t>ostravská MO</t>
  </si>
  <si>
    <t>Projekt se připravuje</t>
  </si>
  <si>
    <t>Projekt je připraven k realizaci, nejsou dosud k dispozici LZ</t>
  </si>
  <si>
    <t>Projekt je připraven k realizaci i díky projektu URBACT InFocus</t>
  </si>
  <si>
    <t>OPPIK Služby infrastruktury</t>
  </si>
  <si>
    <t>OPŽP, OPPIK, IROP</t>
  </si>
  <si>
    <t>OP JAK výzkumná infrastruktura a DMS</t>
  </si>
  <si>
    <t>IROP 1.1</t>
  </si>
  <si>
    <t>IROP 2.1</t>
  </si>
  <si>
    <t>OPD 1.4</t>
  </si>
  <si>
    <t>IROP 2.2</t>
  </si>
  <si>
    <t xml:space="preserve"> OPŽP</t>
  </si>
  <si>
    <t>IROP 5.2</t>
  </si>
  <si>
    <t>OP JAK DMS</t>
  </si>
  <si>
    <t>OPPIK  APLIKACE</t>
  </si>
  <si>
    <t>OP JAK PAV</t>
  </si>
  <si>
    <t>OPPIK (služby infrastruktury nebo nemovitosti . FN)</t>
  </si>
  <si>
    <t>IROP 4.1</t>
  </si>
  <si>
    <t>rozpočet měst/národní dotace</t>
  </si>
  <si>
    <t>OP JAK, OPZ</t>
  </si>
  <si>
    <t>OPZ</t>
  </si>
  <si>
    <t>rozpočet Ostravy/Moravskoslezského kraje</t>
  </si>
  <si>
    <t>Předaplikační výzkum - biochemie</t>
  </si>
  <si>
    <t>Rozvoj prioritních výzkumných témat a posílení aplikovatelnosti výsledků. Projekt plynule naváže na dokončené výsledky z integrovaných projektů v OP VVV a prohloubí tak navázanou spolupráci výzkumných organizací.</t>
  </si>
  <si>
    <t>min. 2 výzkumné organizace v aglomeraci</t>
  </si>
  <si>
    <t>vize</t>
  </si>
  <si>
    <t>OPJAK</t>
  </si>
  <si>
    <t>Předaplikační výzkum - pokročilé materiály</t>
  </si>
  <si>
    <t>Rozvoj prioritních výzkumných témat a posílení aplikovatelnosti výsledků s důrazem na prioritní odvětví a domény specializace krajské RIS3</t>
  </si>
  <si>
    <t>Předaplikační výzkum - lékařské vědy</t>
  </si>
  <si>
    <t>Předaplikační výzkum: Digital humanities a SMART technologies</t>
  </si>
  <si>
    <t>Propojení tradičních historických věd s moderními informačními technologiemi. Úkolem  bude rozvíjet nejnovější technické postupy v oblasti digitalizace kulturního dědictví a převádět je do každodenní praxe v rámci Digital humanities.</t>
  </si>
  <si>
    <t xml:space="preserve">Univerzita Hradec Králové, Filozofická fakulta + 1 další VO z aglomerace
</t>
  </si>
  <si>
    <t>Dlouhodobá mezisektorová spolupráce - např. bioinformatika</t>
  </si>
  <si>
    <t>Projekt rozvíjí regionální inovační systém prostřednictvím trvalých partnerství. Bude se jednat o spolupráci výzkumných organizací a podniků v oblasti bioinformatiky.</t>
  </si>
  <si>
    <t>Výzkumné organizace v aglomeraci a další subjekty provádějící výzkum (podniky)</t>
  </si>
  <si>
    <t>Dlouhodobá mezisektorová spolupráce - elektrotechnika/IT</t>
  </si>
  <si>
    <t>Cílem je dlouhodobá spolupráce a rozvoj výzkumných kapacit včetně modernizace výzkumné infrastruktury, vše spojené s předáváním znalostí mezi výzkumnými pracovníky a aplikační sférou v oblasti elektrotechniky, informačních technologií a automatizace.</t>
  </si>
  <si>
    <t>Univerzita Pardubice
Podniky</t>
  </si>
  <si>
    <t>Informační systémy pro vnitřní použití veřejné správy v Hradecko-pardubické aglomeraci</t>
  </si>
  <si>
    <t>Projekt zahrnuje soubor spolu souvisejících projektů určených pro zvyšování kvality veřejné správy a její elektronizaci. Informační systémy ve veřejné správě usnadní řízení a jeho efektivitu. Součástí projektu je zajištění kybernetické bezpečnosti.</t>
  </si>
  <si>
    <t>Královéhradecký kraj
Pardubický kraj
Statutární město Pardubice
Statutární města Hradec Králové
další ORP v aglomeraci</t>
  </si>
  <si>
    <t>IROP2</t>
  </si>
  <si>
    <t>AGLOpenData</t>
  </si>
  <si>
    <t>Tvorba datových portálů na základě otevřených dat a výstupů pro veřejnost (např. pro účely podnikání - start-upy). Projekt zahrnuje i realizaci potřebné infrastruktury (datové sklady, tržiště, MOS atd.).</t>
  </si>
  <si>
    <t>Královéhradecký kraj
Pardubický kraj
Statutární město Pardubice
Statutární města Hradec Králové</t>
  </si>
  <si>
    <t>Portál města Pardubic</t>
  </si>
  <si>
    <t>Projekt je zaměřen na zvýšení dostupnosti veřejné správy. Zahrnuje webové rozhraní elektronického úřadování pro fyzické i právnické osoby, dále pak centrální internetový portál "chytrý městský web" a kontaktní místa ve vybraných městských částech.</t>
  </si>
  <si>
    <t>Statutární město Pardubice</t>
  </si>
  <si>
    <t>Moderní inovační centra/HUBy v aglomeraci</t>
  </si>
  <si>
    <t>Podpora otevřené infrastruktury pro podniky za účelem testování a ověřování nových technologií a konceptů např. v oblasti digitálních technologií (DIH) či kreativních průmyslů.</t>
  </si>
  <si>
    <t>P-PINK
Technologické centrum Hradec Králové</t>
  </si>
  <si>
    <t>OPK</t>
  </si>
  <si>
    <t>Regionální VaV</t>
  </si>
  <si>
    <t>Soubor projektů zaměřených na průmyslový výzkum a experimentální vývoj, s důrazem na prioritní odvětví a domény specializace RIS3 (např. digitalizace). Důležitou součástí projektů je účinná spolupráce, tj. zapojení výzkumných organizací.</t>
  </si>
  <si>
    <t>Podniky provádějící výzkum a vývoj v aglomeraci ve spolupráci s výzkumnými organizacemi</t>
  </si>
  <si>
    <t>Revitalizace průmyslových zón nejen pro podnikání</t>
  </si>
  <si>
    <t>Soubor cca šesti projektů zaměřených na přípravu menších průmyslových zón (do 3 ha) včetné případné likvidace/rekonstrukce brownfiledů v obcích v aglomeraci pro podnikatelské i případné/částečné nepodinkatelské účely.</t>
  </si>
  <si>
    <t>města/obce</t>
  </si>
  <si>
    <t>Letiště Hradec Králové</t>
  </si>
  <si>
    <t>Využití a rozvoj areálu - regenerace podnikatelské zóny se zaměřením na oblast letectví - především výrobu (koncentrace firem z této oblasti).</t>
  </si>
  <si>
    <t>Město Hradec Králové</t>
  </si>
  <si>
    <t>Konkurenceschopnost MSP</t>
  </si>
  <si>
    <t>Projekty firem zaměřené na oběhové hospodářství, klima, elektromobilitu a další aktuální témata, jež mají přesah do ostatních operačních programů (IROP, OPŽP) - zejména na strategické projekty aglomerace.</t>
  </si>
  <si>
    <t>MSP</t>
  </si>
  <si>
    <t>Revitalizace brownfieldu - Speciální rehabilitační zařízení pro získané poškození mozku</t>
  </si>
  <si>
    <t>Revitalizace brownfieldu v městské památkové rezervaci na Roboticko - rehabilitační, zdravotní a rekonvalescentní služby pro pacienty se získaným poškozením mozku.</t>
  </si>
  <si>
    <t>město Jaroměř</t>
  </si>
  <si>
    <t>1/2/4/5</t>
  </si>
  <si>
    <t xml:space="preserve">vize </t>
  </si>
  <si>
    <t>IROP2/OPK</t>
  </si>
  <si>
    <t>Vodárenská soustava Východní Čechy</t>
  </si>
  <si>
    <t>Účelem projektu je zajištění dlouhodobé udržitelnosti vodárenských systémů k zajištění spolehlivých dodávek kvalitní pitné vody pro obyvatele aglomerace, snižování rizika havárie vodovodních přivaděčů, napojování dalších obcí na VSVČ, řešení sucha.</t>
  </si>
  <si>
    <t>Vodovody a kanalizace Hradec Králové, a.s.
Vodovody a kanalizace Pardubice, a.s.</t>
  </si>
  <si>
    <t>OPŽP2</t>
  </si>
  <si>
    <t>Modernizace a budování systémů čištění odpadních vod</t>
  </si>
  <si>
    <t xml:space="preserve">Hlavními aktivitami projektu je výstavba a modernizace kanalizace místních částí větších měst (Chrudim, Lázně Bohdaneč, Přelouč a Chlumec nad Cidlinou), navazujícími je vybudování kanalizace a výstavba ČOV v menších obcích aglomerace. </t>
  </si>
  <si>
    <t>Vodovody a kanalizace Hradec Králové, a.s.
Vodovody a kanalizace Pardubice, a.s.
Město Chrudim, 
Město Lázně Bohdaneč,
Město Přelouč, 
Město Chlumec nad Cidlinou</t>
  </si>
  <si>
    <t>Projektové dokumentace, studie</t>
  </si>
  <si>
    <t>Úspora energie a využití obnovitelných zdrojů energie ve veřejných budovách</t>
  </si>
  <si>
    <t>Síťový projekt, který je složen z projektových záměrů na snížení energetické náročnosti veřejných budov (zlepšení tepelně technických vlastností obvodových konstrukcí budov a na využití obnovitelných zdrojů energie).</t>
  </si>
  <si>
    <t xml:space="preserve">města, obce, kraje, příspěvkové organizace </t>
  </si>
  <si>
    <t>Projektové dokumentace</t>
  </si>
  <si>
    <t>Snížení emisí znečišťujících látek z průmyslu, energetiky a lokálních topenišť</t>
  </si>
  <si>
    <t>Projekt zahrnuje opatření vedoucí ke snížení emisí znečišťujících látek, kterého bude dosaženo zvýšením využití obnovitelných zdrojů energie a tepla v oblasti energetiky, průmyslu a lokálního vytápění.</t>
  </si>
  <si>
    <t xml:space="preserve">Tepelné hospodářství Hradec Králové, a.s.
Statutární město Pardubice
</t>
  </si>
  <si>
    <t>Odpadové hospodářství – prevence vzniku odpadu, opětovné použití a recyklace</t>
  </si>
  <si>
    <t>Hlavními aktivitami projektu je vybudování zařízení pro nakládání s tuhým komunálním odpadem a sběrných dvorů v aglomeraci, navazujícími aktivitami pořízení speciální svozové techniky, řešení gastroodpadů, stanoviště kontejnerů, kompostárny, …</t>
  </si>
  <si>
    <t xml:space="preserve">Statutární město Pardubice
Statutární město HK
Město Chrudim
</t>
  </si>
  <si>
    <t>Studie, vize</t>
  </si>
  <si>
    <t>Zařízení pro nakládání s tuhým komunálním odpadem s cílem jeho využití materiálově či energeticky</t>
  </si>
  <si>
    <t>Vybudování zařízení pro nakládání s tuhým komunálním odpadem s cílem jeho využití materiálově či energeticky.</t>
  </si>
  <si>
    <t>Statutární město Pardubice/SmP</t>
  </si>
  <si>
    <t>Vize</t>
  </si>
  <si>
    <t>Zařízení pro třídění a úpravu separovaných složek komunálních odpadů</t>
  </si>
  <si>
    <t>Vybudování zařízení pro třídění a úpravu separovaných složek komunálních odpadů</t>
  </si>
  <si>
    <t>Mokrý poldr na Spojilském odpadu</t>
  </si>
  <si>
    <t>Řešení protipovodňové ochrany Pardubic-realizace „mokrého“ poldru (2014 PD). „Mokrý“ poldr  by měl vyřešit objem povodňové vlny 269 500 m3. Projekt počítá se zadržením 200 800 m3 v poldru a 4 800 m3 v korytě do poldru. Zbylých 63 900 m3 se rozlije.</t>
  </si>
  <si>
    <t xml:space="preserve">Statutární město Pardubice
</t>
  </si>
  <si>
    <t>Studie</t>
  </si>
  <si>
    <t>Zachytávání vody v krajině a využívání děštových vod</t>
  </si>
  <si>
    <t>Projekt složen z více projektových záměrů zaměřených na minimalizaci povrchového odtoku vod, zvýšení zadržení vody v krajině i intravilianu sídel, včetně protipovodňových opatření.</t>
  </si>
  <si>
    <t>města, obce</t>
  </si>
  <si>
    <t>Vize, studie, projektové dokumentace</t>
  </si>
  <si>
    <t>Sídelní zeleň ve veřejném prostranství a revitalizace nevyužívaných ploch</t>
  </si>
  <si>
    <t>Projekt, který je složen z většího počtu projektových záměrů, realizovaných v celé aglomeraci, zaměřených na revitalizaci veřejných prostranství a budování modrozelené infrastruktury měst a obcí.</t>
  </si>
  <si>
    <t>města, obce, kraje,…</t>
  </si>
  <si>
    <t>Studie, projekové dokumentace</t>
  </si>
  <si>
    <t>Krajinná zeleň mimo zastavěné území obcí</t>
  </si>
  <si>
    <t>Projekt složený z většího počtu projektových záměrů, realizovaných v celé aglomeraci, zaměřených na obnovu a péči o přírodní stanoviště a druhy a péči o chráněná území.</t>
  </si>
  <si>
    <t>Dekontaminace brownfieldů (Kasárna T. G. Masaryka)</t>
  </si>
  <si>
    <t>Inteligentní dopravní systém Hradec Králové</t>
  </si>
  <si>
    <t>Vybudování systému, který umožní sběr dat, řízení provozu, zpracování dopravních informací a dohled nad komunikační infrastrukturou města</t>
  </si>
  <si>
    <t>statutární město Hradec Králové</t>
  </si>
  <si>
    <t>probíhá výběrové řízení na zhotovitele PD</t>
  </si>
  <si>
    <t>ODP3</t>
  </si>
  <si>
    <t>Integrovaný dopravní systém</t>
  </si>
  <si>
    <t>Integrace odbavovacích systémů MHD do standardu IREDO</t>
  </si>
  <si>
    <t>DPMP, DPMHK</t>
  </si>
  <si>
    <t>vize, průběžně probíhají jednání zainteresovaných stran</t>
  </si>
  <si>
    <t>Parkovací systémy</t>
  </si>
  <si>
    <t>Budování parkovacích systémů (parkovací domy, P+R, cyklověže, …) v aglomeraci (Pce, HK, Chrudim, ...)</t>
  </si>
  <si>
    <t>statutární města Pardubice a Hradec Králové, město Chrudim</t>
  </si>
  <si>
    <t>Terminál veřejné dopravy s parkovacím domem v lokalitě Vápenka (JIH)</t>
  </si>
  <si>
    <t>Vybudování terminálu s parkovacím domem u hlavního nádraží v Pardubicích</t>
  </si>
  <si>
    <t>statutární město Pardubice</t>
  </si>
  <si>
    <t>zpracovávána PD</t>
  </si>
  <si>
    <t>Přestupní uzly v aglomeraci</t>
  </si>
  <si>
    <t>Vybudování a modernizace přestupních uzlů, zejména v jádrových městech, včetně doprovodné infrastruktury</t>
  </si>
  <si>
    <t>statutární města Pardubice a Hradec Králové</t>
  </si>
  <si>
    <t>v různé fázi rozpracovanosti (studie, zpracování PD)</t>
  </si>
  <si>
    <t>Pořízení nízkoemisních a bezemisních vozidel</t>
  </si>
  <si>
    <t>Modernizace vozového parku MHD v Pardubicích, Hradci Králové a Chrudimi</t>
  </si>
  <si>
    <t>DPMP, DPMHK, Chrudim (Arriva VČ)</t>
  </si>
  <si>
    <t>Modernizace a dostavba trolejbusové tratě linky č. 3 v úseku Semtín - Lázně Bohdaneč s prodloužením k točně U Mlýnů</t>
  </si>
  <si>
    <t>Modernizace nejstarší meziměstské trolejbusové tratě a její prodloužení v Lázních Bohdaneč k lokalitě u Mlýnů. Součástí je i posílení napájení kabelovými trasami a výstavbou bateriové napájecí stanice.</t>
  </si>
  <si>
    <t>DPMP</t>
  </si>
  <si>
    <t>OPD3</t>
  </si>
  <si>
    <t>Labská cyklostezka (a navazující cyklostezky)</t>
  </si>
  <si>
    <t>Dobudování páteřní cyklistické trasy č. 2 mezi HK a Pce (Vysoká n/L-Pce) a vybudování úseku z Pce do Týnce n/L (a případně navazujících stezek na páteřní)</t>
  </si>
  <si>
    <t>DSO Hradubická labská, DSO Pardubická labská</t>
  </si>
  <si>
    <t>jednotlivé úseky v různé fázi rozpracovanosti (výkupy pozemků, zpracování PD)</t>
  </si>
  <si>
    <t>Cyklostezky a doprovodná infrastruktura ve městech aglomerace</t>
  </si>
  <si>
    <t>Výstavba a rekonstrukce cyklostezek, převážně v intravilánu, včetně doprovodné infrastruktury (hlídané a kryté kolárny pro úschovu jízdních kol, cykloboxy)</t>
  </si>
  <si>
    <t>města (Pce, HK, Jaroměř, ...)</t>
  </si>
  <si>
    <t>v různé fázi rozpracovanosti (studie, dokumentace pro územní rozhodnutí)</t>
  </si>
  <si>
    <t>Zvyšování bezpečnosti pěší a automobilové dopravy rekonstrukcí mostů v trase pozemních komunikací s vysokou intenzitou dopravy</t>
  </si>
  <si>
    <t>Opravy a rekonstrukce mostů ve špatném technickém stavu na pozemních komunikací s vysokou intenzitou dopravy s cílem zvýšení bezpečnosti pěší a automobilové dopravy</t>
  </si>
  <si>
    <t>vlastníci (kraje, obce)</t>
  </si>
  <si>
    <t>v různé fázi rozpracovanosti (vize, studie, zpracování PD)</t>
  </si>
  <si>
    <t>Zavádění elektromobility ve státní správě a samosprávě a MSP</t>
  </si>
  <si>
    <t>Vybudování nabíjecí infrastruktury a pořízení elektromobilů (či vozidel s hybridním pohonem) pro potřeby veřejné správy a MSP</t>
  </si>
  <si>
    <t>Instituce veřejné správy</t>
  </si>
  <si>
    <t>1, 2</t>
  </si>
  <si>
    <t>vize (Strategie Smart City)</t>
  </si>
  <si>
    <t>Infrastruktura mateřských škol v aglomeraci</t>
  </si>
  <si>
    <t xml:space="preserve">Síťový projekt zaměřený na navyšování kapacit a modernizaci MŠ v aglomeraci. </t>
  </si>
  <si>
    <t>MŠ, zřizovatelé MŠ</t>
  </si>
  <si>
    <t>různý stav připravenosti (od vize po PD)</t>
  </si>
  <si>
    <t>Infrastruktura základních škol v aglomeraci</t>
  </si>
  <si>
    <t xml:space="preserve">Síťový projekt zaměřený na navyšování kapacit, modernizaci ve vazbě na klíčové kompetence, stravovací provozy, školní tělocvičny a školní hřiště na ZŠ v aglomeraci. </t>
  </si>
  <si>
    <t>ZŠ, zřizovatelé ZŠ</t>
  </si>
  <si>
    <t>Infrastruktura středních a vyšších odborných škol v aglomeraci</t>
  </si>
  <si>
    <t xml:space="preserve">Síťový projekt zaměřený na modernizaci ve vazbě na klíčové kompetence, stravovací provozy, školní tělocvičny a školní hřiště na SŠ/VOŠ v aglomeraci. </t>
  </si>
  <si>
    <t>SŠ/VOŠ, zřizovatelé SŠ/VOŠ</t>
  </si>
  <si>
    <t>SPŠ elektrotechnická Pardubice - rekonstrukce areálu Do Nového</t>
  </si>
  <si>
    <t>Modernizace objektu A, demolice objektu B ve areálu Do Nového. Následná realizace přístavby (objektu B) k objektu A. Objekty budou sloužit k výuce odborných předmětů školy. Úprava venkovních prostor v areálu (parkovací a zpevněné plochy, zeleň, oplocení). Součástí objektu B bude výdejna jídel. Oba objekty se stanou bezbariérové. Dále bude v rámci projektu pořízeno vybavení učeben nábytkem a pomůckami.</t>
  </si>
  <si>
    <t>Pardubický kraj</t>
  </si>
  <si>
    <t>Infrastruktura praktických/speciálních škol v aglomeraci</t>
  </si>
  <si>
    <t xml:space="preserve">Síťový projekt zaměřený na modernizaci praktických/speciálních škol ve vazbě na klíčové kompetence, stravovací provozy, školní tělocvičny a školní hřiště v aglomeraci. </t>
  </si>
  <si>
    <t>praktické/speciální školy, jejich zřizovatelé</t>
  </si>
  <si>
    <t>Modernizace prostor pro výuku tlumočníků ČJZ při VOŠ, SŠ, ZŠ a MŠ Štefánikova</t>
  </si>
  <si>
    <t>Předmětem projektu je přístavba VOŠ, která má poskytnout přiměřený prostor pro moderně zařízené, komunikačně bezbariérové, technologicky vybavené učebny pro výuku odborných předmětů, jazykové laboratoře s vysoce funkční informační a digitální technikou, přednáškovou místnost s projektorem a interaktivní tabulí a s odbornou knihovnou a také pro důstojné a studijní zázemí. V přístavbě budou také následující prostory - pracovní zázemí pro zajištění sociální služby Tlumočnické služby ČZJ, která není v KHK v dostatečné míře a odbornosti poskytována. Tento prostor bude poskytovat moderně zařízenou a technologicky vybavenou pracovnu pro koordinátora tlumočnické služby, místnosti pro individuální setkávání tlumočníků s klienty služby, pracovny pro online tlumočení, místnost pro odborná setkávání a další vzdělávání tlumočníků a zázemí pro pracovníky služby a klienty.</t>
  </si>
  <si>
    <t>Královéhradecký kraj</t>
  </si>
  <si>
    <t>Infrastruktura pro zájmové, neformální a celoživotní vzdělávání v aglomeraci</t>
  </si>
  <si>
    <t xml:space="preserve">Síťový projekt zaměřený na rekonstrukci a vybavení prostor pro zájmové, neformální a celoživotní vzdělávání v aglomeraci. </t>
  </si>
  <si>
    <t>poskytovatelé zájmového, neformálního a celoživotního vzdělávání</t>
  </si>
  <si>
    <t>Infrastruktura ZUŠ v aglomeraci</t>
  </si>
  <si>
    <t xml:space="preserve">Síťový projekt zaměřený na výstavbu, rekonstrukce a vybavení prostor pro ZUŠ v aglomeraci. </t>
  </si>
  <si>
    <t>ZUŠ, zřizovatelé ZUŠ</t>
  </si>
  <si>
    <t>Výstavba ZUŠ Lonkova</t>
  </si>
  <si>
    <t>Výstavba vlastní budovy ZUŠ, která bude odpovídat potřebám a předpisům pro moderní umělecké vzdělávání.</t>
  </si>
  <si>
    <t xml:space="preserve">Muzea v aglomeraci </t>
  </si>
  <si>
    <t xml:space="preserve">Rekonstrukce a budování expozic v muzeích v aglomeraci. </t>
  </si>
  <si>
    <t xml:space="preserve">muzea a jejich zřizovatelé </t>
  </si>
  <si>
    <t xml:space="preserve">Depozitáře v aglomeraci </t>
  </si>
  <si>
    <t xml:space="preserve">Budování depozitářů pro potřeby paměťových institucí v aglomeraci. </t>
  </si>
  <si>
    <t xml:space="preserve">muzea a jejich zřizovatelé, knihovny a jejich zřizovatelé </t>
  </si>
  <si>
    <t xml:space="preserve">Rekonstrukce objektu Vrbenského kasáren v Hradci Králové </t>
  </si>
  <si>
    <t>Předmětem projektu je rekonstrukce, přístavba a vybavení objektu (s pracovním názvem Vrbenského kasárna) s cílem vybudování nové inovativní přírodovědecké expozice a navazující archeologické krajské expozice Muzea východních Čech Hradec Králové.</t>
  </si>
  <si>
    <t>Obnova památek v aglomeraci</t>
  </si>
  <si>
    <t xml:space="preserve">Revitalizace památkových objektů v aglomeraci a jejich zpřístupnění veřejnosti. </t>
  </si>
  <si>
    <t>vlastníci památek, subjekty s právem hospodaření</t>
  </si>
  <si>
    <t>Obnova Winternitzových automatických mlýnů pro krajskou galerii umění, 2.etapa</t>
  </si>
  <si>
    <t>Navazující projekt na projekt spolufinancovaný z IROP 2014-2020. Vybudování sídla Východočeské galerie v Pardubicích a depozitářů pro uložení sbírek.</t>
  </si>
  <si>
    <t>Hlavní třídy a ulice</t>
  </si>
  <si>
    <t>Revitalizaci hlavních tříd a ulic v jádrových městech aglomerace. Projekt je možné rozšířit i do dalších měst v rámci aglomerace.</t>
  </si>
  <si>
    <t>město Hradec Králové, město Pardubice</t>
  </si>
  <si>
    <t>Některé prostory jsou ve fázi vize, některé studie; v 2020 zahájení přípravy projektové dokumentace</t>
  </si>
  <si>
    <t>Palackého třída</t>
  </si>
  <si>
    <t>Kompletní revitalizace jedné z nejdůletitějších ulic v Pardubicích vč. povrchů, zeleně, mobiliáře.</t>
  </si>
  <si>
    <t>město Pardubice</t>
  </si>
  <si>
    <t>je vypracována studie, v roce 2020 budou zahájeny projekční práce</t>
  </si>
  <si>
    <t>Rekonstrukce historického centra města Jaroměř</t>
  </si>
  <si>
    <t>Rekonstrukce historického náměstí Československé armády, včetně povrchů, inženýrských sítí, mobiliáře. Oživení památkové zóny s rozšířením plochy podloubí, propojení života s řekou.</t>
  </si>
  <si>
    <t>Regenerace Benešovy třídy</t>
  </si>
  <si>
    <t>Předmětem projektu je vybudování podzemních garáží, úpravy pěších a pojízdných komunikací v části třídy včetně cyklostezek, osvětlení, kamerového systému a přilehlých křižovatek.Celý prostor bude doplněn vhodnou výsadbou stromů,keřů a travních ploch.</t>
  </si>
  <si>
    <t>město Hradec Králové</t>
  </si>
  <si>
    <t>Rekonstrukce Velkého náměstí</t>
  </si>
  <si>
    <t>Revitalizace náměstí - stavební úpravy pěších a pojízdných komunikací a to včetně cyklostezek a parkovacích míst. Výsadba stromů, keřů a travních ploch. Úprava veřejného osvětlení.</t>
  </si>
  <si>
    <t>Projekt je ve fázi zpracované dokumentace pro územní rozhodnutí.</t>
  </si>
  <si>
    <t>Revitalizace ulice Pražská</t>
  </si>
  <si>
    <t>Revitalizace uličního prostoru - úpravy pěších a pojízdných komunikací a to včetně cyklostezek a parkovacích míst. Výsadba zeleně a úprava VO.</t>
  </si>
  <si>
    <t xml:space="preserve">Rekonstrukce třídy Karla IV. a podchodu "Centrál" </t>
  </si>
  <si>
    <t>Revitalizace dnes již téměř havarijního veřejného uličního prostoru třídy a okolních ulic včetně důležitého městského podchodu.</t>
  </si>
  <si>
    <t>Vnitrobloky v aglomeraci</t>
  </si>
  <si>
    <t>Komplexní řešení veřejných prostranství uvnitř vnitrobloků.</t>
  </si>
  <si>
    <t>Veřejná prostranství v aglomeraci</t>
  </si>
  <si>
    <t xml:space="preserve">Komplexní řešení veřejných prostranství – doprava, sítě, zeleň, mobiliář. </t>
  </si>
  <si>
    <t>město Hradec Králové, město Pardubice, město Jaroměř, město Chrudim</t>
  </si>
  <si>
    <t>některé projekty jsou ve fázi studie, projekční práce budou zahájeny v 2020</t>
  </si>
  <si>
    <t>Veřejná prostranství před ZŠ v aglomeraci</t>
  </si>
  <si>
    <t>Síťový projekt řešení úpravy veřejných prostranství před ZŠ v jednotlivých obvodech města. Vazba na bezpečnost dopravy (cesta do školy).</t>
  </si>
  <si>
    <t>město Hradec Králové, město Pardubice, město Jaroměř, město Chrudim, město Přelouč</t>
  </si>
  <si>
    <t>Sídliště v aglomeraci</t>
  </si>
  <si>
    <t>Revitalizace sídlišť-stavební úpravy pěších a pojízdných komunikací a to včetně cyklostezek a parkovacích míst. Výsadba stromů, keřů a travních ploch.</t>
  </si>
  <si>
    <t>město Hradec Králové, město Pardubice, město Chrudim, město Přelouč</t>
  </si>
  <si>
    <t>vize/studie</t>
  </si>
  <si>
    <t>Náměstí v aglomeraci</t>
  </si>
  <si>
    <t>Kultivace veřejných prostranství, doplnění o prvky modro-zelené infrastruktury - zeleň, hospodaření s dešťovou vodou, zvýšení pobytové kvality.</t>
  </si>
  <si>
    <t>Multifunkční sál Pardubice</t>
  </si>
  <si>
    <t>Multifunkční sál v kontextu rozvoje Pardubické filharmonie a její role jako špičkového tělesa v evropském měřítku. Současně sál pro kongresové účely. Kapacita 500 – 1500 míst.</t>
  </si>
  <si>
    <t>?</t>
  </si>
  <si>
    <t>Kulturní domy v aglomeraci</t>
  </si>
  <si>
    <t>Rekonstrukce budov kulturních a společenských domů v obcích v aglomeraci.</t>
  </si>
  <si>
    <t>město Hradec Králové, město Pardubice, město Jaroměř, město Chrudim, město Přelouč, město Chlumec nad Cidlinou, obec Býšť</t>
  </si>
  <si>
    <t>různá fáze přípravy vize/studie/projektová dokumentace</t>
  </si>
  <si>
    <t>Letní kulturní areál</t>
  </si>
  <si>
    <t>Vytvoření multifunkčního kulturně - společenského přírodního amfiteátru.</t>
  </si>
  <si>
    <t>město Pardubice, město Jaroměř</t>
  </si>
  <si>
    <t>Dukla sportovní</t>
  </si>
  <si>
    <t>Atletická, multifunkční, házenkářská a gymnastická hala, posilovna, regenerace, venkovní sportoviště pro veřejnost i vrcholové sportovce. Projekt promění zanedbaný, chátrající a z velké části nevyužívaný areál v moderní sportovní centrum.</t>
  </si>
  <si>
    <t>Sportoviště u škol</t>
  </si>
  <si>
    <t>Revitalizace sportovišť u škol v aglomeraci, vytvoření důstojného prostředí pro sportovní aktivity žáků a studentů.</t>
  </si>
  <si>
    <t>město Pardubice, město Hradec Králové, město Lázně Bohdaneč, město Holice</t>
  </si>
  <si>
    <t>Sportovní hřiště a haly v aglomeraci</t>
  </si>
  <si>
    <t>Výstavba a rekonstrukce sportovních hřišť  a sportovních hal v aglomeraci.</t>
  </si>
  <si>
    <t>město Hradec Králové, město Pardubice, město Jaroměř, město Chrudim, město Přelouč, město Chlumec nad Cidlinou, město Holice</t>
  </si>
  <si>
    <t>Rekreační přístav</t>
  </si>
  <si>
    <t>Vybudování rekreačního přístavu v Pardubicích pro rozvoj cestovního ruchu v oblasti.</t>
  </si>
  <si>
    <t>Dostihové závodiště</t>
  </si>
  <si>
    <t>Cílem je zpřístupnění závodiště pro potřeby cestovního ruchu. Základním a již rozpracovaným projektem je Síň slávy Velké pardubické. Zahrnuje také rekonstrukci a vybudování návštěvního centra, muzea, atd.</t>
  </si>
  <si>
    <t>Rozvoj infrastruktury města pro lázeňství a cestovní ruch Lázně Bohdaneč</t>
  </si>
  <si>
    <t>Regenerace lokality sousedící s lázeňským parkem a výstavba chybějící lázeňské architektury. Podpora cestovního ruchu a zatraktivnění lázeňského místa. Realizace projektu navazujícího na rekonstrukci lokality Ráj.</t>
  </si>
  <si>
    <t>město Lázně Bohdaneč</t>
  </si>
  <si>
    <t>Veřejná infrastruktura cestovního ruchu v aglomeraci</t>
  </si>
  <si>
    <t>Výstavba, rekonstrukce různých typů infrastruktury pro rozvoj cestovního ruchu, propojení na investice v oblasti kulturních památek v současném programovém období.</t>
  </si>
  <si>
    <t>město Pardubice, město Hradec Králové, město Lázně Bohdaneč, obec Býšť, obec Vysoké Chvojno</t>
  </si>
  <si>
    <t>Rekonstrukce historického centra města Pardubic</t>
  </si>
  <si>
    <t>Rekonstrukce a revitalizace Pernštýnského náměstí, Bělobranského náměstí, okolí Automatických mlýnů a přiléhajících ulic.</t>
  </si>
  <si>
    <t>Rozvoj kapacit domovů pro seniory v aglomeraci</t>
  </si>
  <si>
    <t>Stavba nových či rozšíření domovů pro seniory - nová lůžka</t>
  </si>
  <si>
    <t>Pardubice, HK, Třebechovice p. O., Nový Bydžov, Jaroměř, Albrechtice</t>
  </si>
  <si>
    <t>Výstavba DOZP</t>
  </si>
  <si>
    <t xml:space="preserve">Výstavba nových domů pro osoby se zdravotním postižením, rozšíření kapacit </t>
  </si>
  <si>
    <t>Domov Chotělice, Opočno, Kvasiny</t>
  </si>
  <si>
    <t>Systém dostupného bydlení v aglomeraci</t>
  </si>
  <si>
    <t>Vybudování kapacit nových sociáolních bytů, zařízení typu Azylového domu pro jednotlivce i rodiny s dětmi, komunitní bydlení pro osoby se pecifickými potřebami vznik nového zařízení pro těžkoumistnitelné osoby, služba krizová lůžka, opravy bytů</t>
  </si>
  <si>
    <t>Město Pardubice, Lázně Bohdaneč, Přelouč, Chrudim, Hradec Králové , Holice</t>
  </si>
  <si>
    <t>Vize, Studie</t>
  </si>
  <si>
    <t>Revitalizace bytového domu Husova 1116 – 1119</t>
  </si>
  <si>
    <t>Zvýšení kvality bydlení v bytových domech v Husově ulici 1116 – 1119 vedoucí k optimálnímu využití kapacit bytů pro startovací, finančně dostupné a sociální bydlení.</t>
  </si>
  <si>
    <t>Město Pardubice</t>
  </si>
  <si>
    <t>Domy s pečovatelskou službou</t>
  </si>
  <si>
    <t>Rekonstrukce, výstavba</t>
  </si>
  <si>
    <t>Město Chrudim, Čeperka</t>
  </si>
  <si>
    <t>Podpora sociálního podnikání a zaměstnání osob těžko umistnitelných na trhu práce</t>
  </si>
  <si>
    <t>Zvýšení kapacity pracovních míst pro duševně nemocné cestou sociálního podnikání, rozvoj zařízení Apolenka, fitkivní firma pro UoZ 50+, městská vývařovna, zvýšení možnosti přístupu k zaměstnání cizinců a ostatních sociálně vyloučených skupin</t>
  </si>
  <si>
    <t xml:space="preserve">Péče o duševní zdraví, Apolenka, Uřad Práce, město Pardubice, Energeticko-vodárenský klastr z.ú. </t>
  </si>
  <si>
    <t>Rozvoj, modernizace zařízení a služeb pro cílové skupiny</t>
  </si>
  <si>
    <t>Revitalizace, modernizace jednotlivých zařízení sociálních služeb apod, rozvoj služeb pro cílové skupiny</t>
  </si>
  <si>
    <t xml:space="preserve">Město Hradec Králové, Pardubice, Chrudim, Chlumec n. Cidlinou, Holice Nomia z.ú. </t>
  </si>
  <si>
    <t xml:space="preserve">Envelopa II </t>
  </si>
  <si>
    <t xml:space="preserve">Rozšíření budovy Envelopy o prostory pro inovační aktivity UP a OA (Digitální inovační Hub), vybudování velkokapacitního sálu pro eventy zaměřené na podporu podnikání (Businnes soutěže, konference ad.), realizuje VTP UP. </t>
  </si>
  <si>
    <t>Univerzita Palackého v Olomouci</t>
  </si>
  <si>
    <t>Příprava podkladů pro stavební řízení</t>
  </si>
  <si>
    <t>Laboratoř pro analýzu materiálů v režimu SVP</t>
  </si>
  <si>
    <t xml:space="preserve">Vybavení laboratoře pro analýzu pokročilých materiálů v režimu SVP (GMP) (Advanced Materials Analytics), realizuje VTP UP. </t>
  </si>
  <si>
    <t xml:space="preserve">Příprava projektové žádosti. </t>
  </si>
  <si>
    <t>Voda v suché krajině: strategie a nové technologické postupy ve vodním hospodářství na středním toku Moravy</t>
  </si>
  <si>
    <t xml:space="preserve">Cílem projektu je vývoj a aplikaci pokročilých postupů terénního monitoringu vodních děl. Projekt cílí na posílení spolupráce PřF Univerzity Palackého s firmami, státní sférou a výzkumnými organizacemi v oblasti aplikace moderních vědeckých metod a vývoj nových technologií ve vodním hospodářství. </t>
  </si>
  <si>
    <t>Příprava projektové žádosti, příprava podkladů pro stavební řízení.</t>
  </si>
  <si>
    <t>Poradenské a školicí centrum pro chemickou analýzu v olomoucké aglomeraci</t>
  </si>
  <si>
    <t xml:space="preserve">Projekt směřuje k vybudování centra, které bude poskytovat podporu při naplňování inovačních cílů malých a středních podniků a současně vytvoří odbornou podporu pro veřejnou správu při řešení situací, které souvisejí např. s ochranou životního prostředí nebo řešením mimořádných událostí. </t>
  </si>
  <si>
    <t>Optické kvantové technologie</t>
  </si>
  <si>
    <t xml:space="preserve">Projekt bude zaměřen na rozvoj klíčových optických kvantových technologií s výrazným aplikačním potenciálem, jmenovitě bezpečnou optickou komunikaci, kvantovou senzoriku a metrologii. </t>
  </si>
  <si>
    <t xml:space="preserve">Digitální optické technologie pro 3. tisíciletí </t>
  </si>
  <si>
    <t xml:space="preserve">Projekt si klade za cíl využít značný potenciál při využití nových optických technologií pro modulaci a detekci optického signálu v kontextu prudce se rozvíjejících digitálních technologií. </t>
  </si>
  <si>
    <t>Lokalita Pražská - východ</t>
  </si>
  <si>
    <t>Jedná se o vybudování technické a dopravní infrastrukturz nové obytné čtvrti včetně výstavby nového depa Dopravního podniku.(výstavba tramvajové trati-vybudování cyklostezky-výstavba nového depa) a občanské vybavenosti (veřejná prostranství - sídelní zeleň).</t>
  </si>
  <si>
    <t>Statutární město Olomouc</t>
  </si>
  <si>
    <t>Zpracován záměr, řešení majetkoprávních vztahů.</t>
  </si>
  <si>
    <t>Budování protipovodňových opatření - III. etapa a návazné infrastruktury</t>
  </si>
  <si>
    <t>Jedná se o vybudování etapy protipovodňových opatření a návazné infrastruktury (sídelní zeleň - prvky modrozelené infrastruktury - budování cyklostezky - parkovací molo)</t>
  </si>
  <si>
    <t>Statutární město Olomouc, Povodí Moravy, s.p.</t>
  </si>
  <si>
    <t>2, 3, 5</t>
  </si>
  <si>
    <t>Zpracována studie, řeší se zadání architektonické studie.</t>
  </si>
  <si>
    <t>Obnova centra města</t>
  </si>
  <si>
    <t>Jedná se o etapovitou komplexní rekonstrukci povrchů veřejných prostranství centra města a výstavby parkovací kapacity  v souladu se zpracovávanou studií parkování v centru města a Novým strategickým plánem.</t>
  </si>
  <si>
    <t>Statutární město Prostějov</t>
  </si>
  <si>
    <t>5, 3</t>
  </si>
  <si>
    <t>Zpracovávané studie</t>
  </si>
  <si>
    <t>Jižní centrum Prostějova - dostavba židovských uliček</t>
  </si>
  <si>
    <t>výstavba tržnice, rekonstrukce Kulturního a společenksého centra (KaSC), výstavba parkovacího domu, dopravního termínálu Wolkerova (nahrazení zastávek z ulic Újezd a Lidická) a nová veřejná prostranstvá tzv. židovských uliček a přilehlého okolí</t>
  </si>
  <si>
    <t>Probíhá urbanistická soutěž - předpokládaná prostavěnost již 2020</t>
  </si>
  <si>
    <t xml:space="preserve">Brownfield Místní nádraží -Tělocvična pro sálové sporty </t>
  </si>
  <si>
    <t xml:space="preserve">Jedná se o regneraci současného brownfieldu spočívající ve výstavbě nové tělocvičny pro sálové sporty v lokalitě za Místním nádražím, dále možné nové využití objektu nádraží s dostavbou veřejné infrastruktury a zeleně. </t>
  </si>
  <si>
    <t>Zpracovaná studie investičního záměru.</t>
  </si>
  <si>
    <t>Regenerace brownfieldu a rekonstrukce domu Šárka 9, 11</t>
  </si>
  <si>
    <t>realizace veřejné zeleně, infrastruktury, regenerace brownfield, kompletní rekonstrukce sociálního bydlení v bytovém domě na ulici Šárka, možné rozšíření botanické zahrady a výstavba vzdělávacího zařízení</t>
  </si>
  <si>
    <t>5,4,2</t>
  </si>
  <si>
    <t>Zpracovává se PD.</t>
  </si>
  <si>
    <t>Vzdělávací a kulturně-společenská infrastruktura</t>
  </si>
  <si>
    <t>Rekonstrukce ekocentra, nová městská knihovna, rekonstrukce a dostavba Domu služeb na Olomoucké ulici (využití - taneční škola, kulturně-společenské a vzdělávací zázemí), rozšiřování kapacit škol (odborné učebny, atl. tunel) modernizace technologického vybavení škol (datové rozvody a internetová konektivita, multimediální vzdělávací technologie apod.)</t>
  </si>
  <si>
    <t>Nový strategický plán</t>
  </si>
  <si>
    <t>Protipovodňová a protierozní opatření</t>
  </si>
  <si>
    <t>Jedná se o realizaci protipovodňových opatření dle zpracované studie proveditelnosti - val Močidýlka, zkapacitnění toku Romže - rozšíření koryta Vrahovice, poldr na Českém Potoce (k.ú. Kostelec n/h), protieroz. opatření nad střelnicí Vrahovice, doplnění o CS, zeleň a rekreační prvky</t>
  </si>
  <si>
    <t>Statutární město Prostějov, Povodí Moravy s.p.</t>
  </si>
  <si>
    <t>zpracovaná studie proveditelnosti a jednotlivé DÚR</t>
  </si>
  <si>
    <t>Výstavba odpadové dotřiďovací a recyklační linky</t>
  </si>
  <si>
    <t xml:space="preserve">Jedná se o komplexní řešení odpadových center na území Olomoucké aglomerace.  V návaznosti na výstavbu odpadového centra v Olomouci budou dobudována odpadová centra ve městech Prostějov a Přerov. </t>
  </si>
  <si>
    <t>Spolek pro odpady Olomouckého kraje, FCC, Statutární město Prostějov, Statutární město Přerov</t>
  </si>
  <si>
    <t xml:space="preserve">studie variant -  o umístění nutno rozhodnout </t>
  </si>
  <si>
    <t>Integrovaný projekt pro zlepšení dopravní dostupnosti území</t>
  </si>
  <si>
    <t>Statutární město Přerov</t>
  </si>
  <si>
    <t>Stavba propojovací komunikace ul. Kopaniny je v projekční přípravě.</t>
  </si>
  <si>
    <t>Protipovodňová opatření Lipník nad Bečvou</t>
  </si>
  <si>
    <t xml:space="preserve">Jedná se o protipovodňová opatření, která budou sloužit k ochraně části města před povodněmi, dále o práce na toku Loučka - retence povrchové vody a regulace odtoku při nadměrných povodňových srážkách a o zabezpečení a stabilizace toku Jizernice. </t>
  </si>
  <si>
    <t>Město Lipník nad Bečvou, Povodí Moravy, s.p.</t>
  </si>
  <si>
    <t>PPO Lipník vydáno stavební povolení, záměry suchý poldr na řece Loučka a úprava toku Jizernice před územním rozhodnutím</t>
  </si>
  <si>
    <t>Modernizace autobusového nádraží Lipník nad Bečvou</t>
  </si>
  <si>
    <t>Jedná se o revitalizaci současného autobusového nádraží včetně vybudování nového parkoviště.</t>
  </si>
  <si>
    <t xml:space="preserve">Město Lipník nad Bečvou </t>
  </si>
  <si>
    <t>Probíhá příprava projektové dokumentace.</t>
  </si>
  <si>
    <t>Zřízení přestupního terminálu</t>
  </si>
  <si>
    <t xml:space="preserve">Projekt spočívající v přesunu současného autobusového nádraží k vlakovému nádraží a v blízkosti tohoto přestupního terminálu bude vybudován parkovací dům včetně úprav souvisejícího veřejného prostranství. </t>
  </si>
  <si>
    <t>Město Konice, Arriva Morava, ČD a.s.</t>
  </si>
  <si>
    <t>Probíhá říprava projektové dokumentace.</t>
  </si>
  <si>
    <t>Dopravní terminál Hranice - autobusová část, komunikace, parkovací dům</t>
  </si>
  <si>
    <t>Město Hranice</t>
  </si>
  <si>
    <t>Vyhotovena studie stavby.</t>
  </si>
  <si>
    <t>Vybudování přestupního terminálu u vlakového nádraží</t>
  </si>
  <si>
    <t>Vybudování terminálu v Uničově, ulice Nádražní vč. doprovodné dopravní infrastruktury, který bude sloužit pro obyvatele města a přilehlých obcí</t>
  </si>
  <si>
    <t>Město Uničov</t>
  </si>
  <si>
    <t>Vybudování společensko vzdělávacího centra</t>
  </si>
  <si>
    <t xml:space="preserve">Projekt spočívající ve výstavbě nové knihovny s malým sálem za účelem konání kulturních akcí spojený s revitalizací okolního veřejného prostranství u jediné dochovalé historické brány města. </t>
  </si>
  <si>
    <t>Město Mohelnice</t>
  </si>
  <si>
    <t xml:space="preserve">Vydáno územní rozhodnutí. </t>
  </si>
  <si>
    <t>Budování cyklostezek regionálního a nadregionálního významu v Olomoucké aglomeraci včetně návazné infrastruktury</t>
  </si>
  <si>
    <t>Jedná se o vyubování a modernizaci cyklostezek na území Olomoucké aglomerace včetně návazné infrastruktury (cyklověž, cykloboxy, odpočívadla, značení).</t>
  </si>
  <si>
    <t>Statutární město Olomouc, Statutární město Přerov, Statutární město Prostějov, města ORP na území OA, obce OA</t>
  </si>
  <si>
    <t xml:space="preserve">Projektové záměry jsou v růžné fázi přípravy od projektového záměru po vydání stavebního povolení. </t>
  </si>
  <si>
    <t>Modernizace místních komunikací a zvyšování bezpečnosti v Olomoucké aglomeraci</t>
  </si>
  <si>
    <t xml:space="preserve">Jedná se o stavební úpravy místních komunikací,  vybudování chodníků a přechodů včetně bezpečnostních prvků. </t>
  </si>
  <si>
    <t>Statutární město Olomouc, Statutární město Přerov, města ORP na území OA, obce OA</t>
  </si>
  <si>
    <t>Modernizace a rekonstrukce vzdělávacích zařízení v Olomoucké aglomeraci</t>
  </si>
  <si>
    <t xml:space="preserve">Jedná se o zvýšení kapacity a modernizaci odborných učeben vzdělávacích zařízení či rekonstrukci nevyhovujících prostor , které nesplňují současné normy a požadavky např. na rozvody elektra, vody, datových rozvodů, výdejen jídel a školních kuchyní. </t>
  </si>
  <si>
    <t>Energeticky úsporná opatření v Olomoucké aglomeraci</t>
  </si>
  <si>
    <t xml:space="preserve">Jedná se o energeticky úsporná opatření spočívající v revitalizaci a zateplení veřejných budov včetně dalších opatření, jejichž cílem je efektivní řízení a snižování spotřeby energie. </t>
  </si>
  <si>
    <t>Olomoucký kraj, Statutární město Olomouc, Statutární město Prostějov, ORP na území OA, obce OA</t>
  </si>
  <si>
    <t>Revitalizace veřejných prostranství v Olomoucké aglomeraci</t>
  </si>
  <si>
    <t>Jedná se o projekty spočívající v revitalizaci a regeneraci veřejných prostranství včetně zkvalitňování jejich vybavenosti a zelené infrastruktury.</t>
  </si>
  <si>
    <t>Budování a modernizace technické infrastruktury v Olomoucké aglomeraci</t>
  </si>
  <si>
    <t xml:space="preserve">Jedná se o vybudování, posílení a revitalizaci kanalizačních a vodovodních sítí včetně ČOV. </t>
  </si>
  <si>
    <t xml:space="preserve">Vodovody a kanalizace Prostějov, a.s., ORP na území OA, obce OA </t>
  </si>
  <si>
    <t>Infrastruktura veřejné správy v Olomoucké aglomeraci</t>
  </si>
  <si>
    <t>Jedná se o posílení infrastruktury veřejné správy a o projekty zvyšující kvalitu poskytovaných služeb, např. elektronizace a digitalizace veřejné správy, e-government.</t>
  </si>
  <si>
    <t>Olomoucký kraj, Statutární město Prostějov, ORP na území OA, obce OA</t>
  </si>
  <si>
    <t>1/xx</t>
  </si>
  <si>
    <t xml:space="preserve">Projekty jsou v různé fázi přípravy. </t>
  </si>
  <si>
    <t>Dostupné bydlení a sociální infrastruktura v Olomoucké aglomeraci</t>
  </si>
  <si>
    <t xml:space="preserve">Jedná se o vytvoření systému dostupného bydlení, např. pro nízkopříjmové osoby, seniory, mladé a rodiny s dětmi, osoby se zdravotním postižením a vybudování či modernizaci další sociální infrastruktury. </t>
  </si>
  <si>
    <t>Statutární město Olomouc, Stautární město Prostějov, Statutární město Přerov, ORP na území OA, obce OA</t>
  </si>
  <si>
    <t>Inteligentní dopravní systémy v Olomoucké aglomeraci</t>
  </si>
  <si>
    <t>Jedná se např. o vybudování inteligentních dopravních systémů, vybudování radiové sítě nové generace pro datovou a hlasovou komunikaci vozidel MHD a zvýšení přenosové kapacity systému inteligentních zastávek.</t>
  </si>
  <si>
    <t>Statutární město Prostějov, Statutární město Přerov, město Hranice</t>
  </si>
  <si>
    <t>Prvky modrozelené infrastruktury v Olomoucké aglomeraci</t>
  </si>
  <si>
    <t xml:space="preserve">Jedná se o přírodě blízká opatření v urbanizovaných území za účelem např. zadržování vody v krajině, zvyšování propustnosti terénu či nakládání s dešťovou vodou. </t>
  </si>
  <si>
    <t>Olomoucký kraj, Statutární město Prostějov, Statutární město Přerov, ORP na území OA</t>
  </si>
  <si>
    <t>Infrastruktura pro volnočasové aktivity v Olomoucké aglomeraci</t>
  </si>
  <si>
    <t xml:space="preserve">Jedná se o aktivity reagující na nedostatečnou kapacitu či nevyhovující stav volnočasových zařízení jako např. drobná sportovní infrastruktura, kulturní zařízení, knihovny či muzea. </t>
  </si>
  <si>
    <t>ORP na území OA, obce OA</t>
  </si>
  <si>
    <t>xx</t>
  </si>
  <si>
    <t>Zahrnuje přesun autobusového nádraží k nádrží vlakovému a vytvoření společného (multimodálního) dopravního uzlu v místě stávajícího železničního nádraží Hranice na Moravě. Terminál sdruží všechny typy hromadné dopravy na jedno místo a zásadním způsobem zefektivní cestování v regionu i ve městě.</t>
  </si>
  <si>
    <t>Modernizace tramvajové trati ve městě Litvínov</t>
  </si>
  <si>
    <t>Komplexní modernizace tramvajové trati v Litvínově. Projekt bezprostředně navazuje na projekt "Modernizace tramvajové trati Most – Litvínov" realizovaný v rámci ITI ÚChA.</t>
  </si>
  <si>
    <t>DpmML, město Litvínov</t>
  </si>
  <si>
    <t>Část PD hotová, dopracování 2021</t>
  </si>
  <si>
    <t>Rozšíření a modernizace tramvajových a trolejbusových tratí v ÚChA</t>
  </si>
  <si>
    <t>V návaznosti na SUMP/SUMF budování a modernizace klíčových tratí a trakčního vedení ve statutárních městech ÚChA</t>
  </si>
  <si>
    <t xml:space="preserve"> SM Most, DpmML, SM Teplice, SM Ústí nad Labem,  DpmUL, DpmChJ</t>
  </si>
  <si>
    <t>Dílčí projektová připravenost, většinou pouze záměr</t>
  </si>
  <si>
    <t>Budování návazné drážní infrastruktury v ÚChA</t>
  </si>
  <si>
    <t>Vybudování nezbytné doprovodné drážní infrastruktury (měnírny, haly, digitální ovládání výhybek atd.)</t>
  </si>
  <si>
    <t>SM Teplice, SM Most, DpmML a DpmUL, DpmChJ</t>
  </si>
  <si>
    <t>Dílčí projektová připravenost, většinou již probíhá</t>
  </si>
  <si>
    <t>Obnova vozového parku MHD</t>
  </si>
  <si>
    <t>Pořízení bezemisních vozidel (tramvaje, trolejbusy) jako náhrada za stávající stará a méně ekologická vozidla</t>
  </si>
  <si>
    <t xml:space="preserve"> DpmUL, DpmML, DpmChJ, SM Teplice</t>
  </si>
  <si>
    <t>Využití vodíkové technologie pro MHD</t>
  </si>
  <si>
    <t>Prvotní vybudování infrastruktury (zejm. plnící stanice) a následné využití vodíku jako pohonu pro vozidla MHD</t>
  </si>
  <si>
    <t>SM Ústí nad Labem, SM Děčín, DpmUL, DpmD</t>
  </si>
  <si>
    <t>Probíhají jednání se Spolchemií v Ústí nad Labem o možnostech spolupráce</t>
  </si>
  <si>
    <t xml:space="preserve">Dobudování a rozšíření přestupních terminálů </t>
  </si>
  <si>
    <t>Dobudování a rozšíření přestupních terminálů u žel. stanice Řetenice, v Jirkově a v Mostu vč. parkovacích míst a další související infrastruktury</t>
  </si>
  <si>
    <t>SM Teplice, SM Most, město Jirkov</t>
  </si>
  <si>
    <t>Zpracována část PD (Řetenice) a hotova Studie (Most)</t>
  </si>
  <si>
    <t>Zavádění ICT do řízení silničního provozu a podpory preference MHD napříč ÚChA</t>
  </si>
  <si>
    <t>Zavádění moderních a inovativních přístupů v informatice a komunikačních technologiích v dopravě (např. inteligentní zastávky, odbavovací systémy, datové platformy, řídicí systémy)</t>
  </si>
  <si>
    <t>SM Teplice, SM Děčín, SM Ústí nad Labem, DpmUL</t>
  </si>
  <si>
    <t>Projektové záměry, probíhají dílčí jednání s partnery</t>
  </si>
  <si>
    <t>Rozvoj cyklodopravy města a jejich zázemí</t>
  </si>
  <si>
    <t>Vybudování cyklotras pro napojení okolních obcí a měst (např. Most - Havraň, Most - Bílina), průmyslových zón (např. Hrabák) a dalších rozvojových oblastí (Jezera Milada a Most) a optimalizace cyklodopravy v centrech měst (např. Teplice, Litvínov)</t>
  </si>
  <si>
    <t>SM Most, SM Teplice, Litvínov, SM Ústí nad Labem, PKÚ</t>
  </si>
  <si>
    <t>Většinou pouze záměr, v dílčích případech PD, opora v SUMP</t>
  </si>
  <si>
    <t>Optimalizace dopravy v klidu ve městech</t>
  </si>
  <si>
    <t>Výstavba parkovacích domů, informačních systémů a podpora výstavby záchytných parkovišť P+R, P+G, P+B atd. ve městech, ale i v lokalitách s vysokou koncentrací obyvatel (ZOO, Jezera Milada a Most atd.)</t>
  </si>
  <si>
    <t>SM Chomutov, SM Teplice, SM Ústí nad Labem, Litvínov, PKÚ</t>
  </si>
  <si>
    <t>4 studie parkovacích domů (Chomutov), jinak v úrovni záměru</t>
  </si>
  <si>
    <t>Podpora autonomní mobility v regionu</t>
  </si>
  <si>
    <t>Investiční i neinvestiční aktivity podporující rozvoj autonomní mobility - zejména U SMART Zone (testování v reálném provozu ÚnL), testování na D8/A17 a FutureMobilityHub (vývoj software, rozvoj technologií a spolupráce, virtuální testování)</t>
  </si>
  <si>
    <t>Ústecký kraj, UJEP, ČVUT, ICÚK, SM Ústí nad Labem</t>
  </si>
  <si>
    <t>Studie proveditelnosti U SMART Zone, probíhá řada jednání na úřednické i politické úrovni</t>
  </si>
  <si>
    <t>Hospodaření se srážkovými vodami</t>
  </si>
  <si>
    <t>Ve vazbě na změnu klimatu projekty zaměřené na hospodaření se srážkovými vodami - pilotní projekty na sběr dešťové vody z objektů veřejných budov a budování retenčních nádrží</t>
  </si>
  <si>
    <t>SM Chomutov, Litvínov</t>
  </si>
  <si>
    <t>Dokončeny investiční záměry, zahájena projekční činnost</t>
  </si>
  <si>
    <t>Odstranění příčin zvýšeného výskytu záplav</t>
  </si>
  <si>
    <t>Technická i přírodě blízká protizáplavová řešení - např. Zkapacitnění koryta vodního toku v Boleticích v Děčíně ohrožujícího lokalitu s vysokou koncentrací vzdělávacích zařízení</t>
  </si>
  <si>
    <t>SM Děčín, Povodí Ohře</t>
  </si>
  <si>
    <t>Odborný posudek příčin zvýšeného výskytu záplav, projektová příprava</t>
  </si>
  <si>
    <t>Zařízení na energetické využití odpadů</t>
  </si>
  <si>
    <t>Podpora výstavby kapacit pro energetické využití odpadu (ZEVO) na území Ústeckého kraje</t>
  </si>
  <si>
    <t>Ústecký kraj, města, soukromé subjekty</t>
  </si>
  <si>
    <t>Projektový záměr, probíhají jednání</t>
  </si>
  <si>
    <t>Kompostárna s třídicí linkou</t>
  </si>
  <si>
    <t>Vybudování kompostárny s třídicí linkou v novém technickoprovozním areálu Střediska městských služeb, pořízení mechanických strojů na zpracování biologického odpadu</t>
  </si>
  <si>
    <t>SM Děčín</t>
  </si>
  <si>
    <t>Revitalizace sídelní zeleně</t>
  </si>
  <si>
    <t>Revitalizace veřejných prostranství ve městech i na sídlištích kvůli adaptaci na změnu klimatu (zelená a modrá infrastruktura), dále revitalizace parkových ploch a nábřeží jako součástí komplexních úprav daných lokalit</t>
  </si>
  <si>
    <t>SM Děčín, SM Most, SM Ústí nad Labem, SM Teplice, Kadaň, Litvínov, další města a obce</t>
  </si>
  <si>
    <t>Dílčí projektová připravenost</t>
  </si>
  <si>
    <t>Dosíťování dílčích lokalit v ÚChA</t>
  </si>
  <si>
    <t>Dovybavení městských částí a dalších lokalit technickými sítěmi (zejm. kanalizace, ČOV, vodovod, plynofikace atd.) jako nezbytná podmínka pro udržitelný rozvoj těchto lokalit</t>
  </si>
  <si>
    <t>Kadaň, SM Děčín, SM Ústí nad Labem, SM Teplice, další města a obce</t>
  </si>
  <si>
    <t>Energetické úspory v budovách pro vzdělávání</t>
  </si>
  <si>
    <t>Síťový projekt na zateplení obvodových a střešních plášťů budov u MŠ a ZŠ, výměna původních oken a optimalizace vytápění</t>
  </si>
  <si>
    <t>SM Děčín, SM Ústí nad Labem, ČVUT</t>
  </si>
  <si>
    <t xml:space="preserve">Energetické úspory a smart řešení ve veřejných budovách </t>
  </si>
  <si>
    <t>Výměna oken a plášťů veřejných budov, uplatnění smart energetických opatření</t>
  </si>
  <si>
    <t>SM Chomutov, SM Děčín, ČVUT</t>
  </si>
  <si>
    <t>Architektonická studie a PD (Chomutov)</t>
  </si>
  <si>
    <t>Brownfieldy I - KD Corso</t>
  </si>
  <si>
    <t>Revitalizace celého objektu KD Corso, který je nyní již brownfieldem a jeho následné využití pro služby města (technické služby, metropolnet) a dílčí podnikatelskou činnost</t>
  </si>
  <si>
    <t>SM Ústí nad Labem</t>
  </si>
  <si>
    <t>Projektový záměr, zahájení projektové přípravy</t>
  </si>
  <si>
    <t>Brownfieldy II - Městské lázně</t>
  </si>
  <si>
    <t>Revitalizace budovy bývalých městských lázní v centru města, která je zapsána do národní databáze brownfieldů.</t>
  </si>
  <si>
    <t>SM Chomutov</t>
  </si>
  <si>
    <t>Dokončen stavebně technický průzkum a zadáno zpracování architektonické studie</t>
  </si>
  <si>
    <t>Brownfieldy III - Východní nádraží</t>
  </si>
  <si>
    <t>Revitalizace areálu Východního nádraží s následným využitím pro průmyslovou zónu, multifunkční vzdělávací centrum či laboratoře ČVUT v bývalé výpravní budově</t>
  </si>
  <si>
    <t>SM Děčín, ČVUT</t>
  </si>
  <si>
    <t>Zadáno výběrové řízení na vytvoření studie využití rozvojové zóny a bývalé výpravní budovy</t>
  </si>
  <si>
    <t>Brownfieldy IV - Úřední dům a Hadí lázně</t>
  </si>
  <si>
    <t>Revitalizace dvou brownfieldů v centru Teplic s výrazným kulturním významem, následné využití např. pro služby komunitního typu</t>
  </si>
  <si>
    <t>SM Teplice</t>
  </si>
  <si>
    <t>Řeší se majetkoprávní vztahy</t>
  </si>
  <si>
    <t xml:space="preserve">Bezbariérovost a navýšení kapacity MŠ a ZŠ v ÚChA </t>
  </si>
  <si>
    <t>Modernizace stávajících zařízení za účelem zajištění bezbariérového přístupu a rozšiřování stávajících kapacit MŠ a ZŠ</t>
  </si>
  <si>
    <t>SM Děčín, SM Ústí nad Labem, SM Teplice, Hrušovany</t>
  </si>
  <si>
    <t>Podpora technického vzdělávání v ZŠ v ÚChA</t>
  </si>
  <si>
    <t>Podpora technického vzdělávání prostřednictvím přístrojového vybavení učeben a dílen, budování technických laboratoří s důrazem na aktuální trendy a technologie (např. robotika)</t>
  </si>
  <si>
    <t>SM Most, SM Děčín, OHK Most, Litvínov, ČVUT</t>
  </si>
  <si>
    <t>SŠ - Kvalifikované lidské zdroje</t>
  </si>
  <si>
    <t>Podpora modernizace vybavení středních škol prostřednictvím zajištění investic do:
Kampusu řemesel SPŠ stavební a SOŠ stavební a technická + průřezové zajištění konektivity SW a HW na středních školách v předepsaném standardu</t>
  </si>
  <si>
    <t>Ústecký kraj</t>
  </si>
  <si>
    <t>PD (Kampus řemesel)</t>
  </si>
  <si>
    <t>Technologické centrum Ústí nad Labem</t>
  </si>
  <si>
    <t>Inovační infrastruktura poskytující zázemí technickým start-upům, podporu firmám při zavádění Průmyslu 4.0, pro popularizaci trendů a technologií, cílené podpoře podnikání v daném území s vizí vytvoření inovačního/digitálního HUBu</t>
  </si>
  <si>
    <t>ICUK, OHK</t>
  </si>
  <si>
    <t>Probíhá příprava projektu</t>
  </si>
  <si>
    <t>Podpora rozvoje inovativních prostor, platforem a produktů</t>
  </si>
  <si>
    <t>Podpora konceptu FAB-LAB, výstavba mobilní laboratoře pro potřeby modelování virtuálních scénářů, virtuální prohlídky výrobními cykly průmyslových společností atd.</t>
  </si>
  <si>
    <t>ICUK, UJEP, SM Ústí nad Labem, ČVUT, OHK Ústí nad Labem</t>
  </si>
  <si>
    <t>Připravené koncepty</t>
  </si>
  <si>
    <t>Chemický klastr v ÚChA</t>
  </si>
  <si>
    <t>Založení klastru v oblasti chemického průmyslu ke sdílení informací, propojení VVI - společné vědecké a technologické projekty s potenciálem pro návazné investiční projekty: budování sdílených infrastruktur (měření, testování, ochrana ŽP)</t>
  </si>
  <si>
    <t>ICUK, firmy, HK</t>
  </si>
  <si>
    <t>SMART REGION</t>
  </si>
  <si>
    <t>Navazující projekt na stávající "Smart City - Smart Region - Smart Community" realizovaný v rámci ITI, který bude zaměřený zejména na mobilitu, cirkulární ekonomiku, energetiku a adaptaci na změnu klimatu</t>
  </si>
  <si>
    <t>UJEP</t>
  </si>
  <si>
    <t>Navazující projekt, probíhá diskuze o věcném zacílení</t>
  </si>
  <si>
    <t>MATECH</t>
  </si>
  <si>
    <t>Výzkumný projekt zaměřený na materiály a technologie pro trvale udržitelný rozvoj (odpadové hospodářství s využitím nanomateriálů, inovace recyklačních metod, biomedicínské aplikace)</t>
  </si>
  <si>
    <t>Vychází z řady již realizovaných projektů (NANOTECH, UniQSURF atd.)</t>
  </si>
  <si>
    <t>DIGITECH</t>
  </si>
  <si>
    <t>Výzkumný projekt zaměřený na digitální technologie jako nástroje zlepšení specifických podmínek v ÚChA - propojení IT technologií s potřebami občanů (umělá inteligence ve zdravotnictví, analýzy a rozvoj datových toků atd.)</t>
  </si>
  <si>
    <t>ESYRET</t>
  </si>
  <si>
    <t>Expertní a experimentální systém pro volbu recyklačních technologií pro nakládání s odpadními surovinovými zdroji v ÚChA vč. pořízení nezbytného vybavení. Realizace systému v koordinaci s obcemi, průmyslovými partnery a institucemi ÚK.</t>
  </si>
  <si>
    <t>UniCRE, FŽP UJEP</t>
  </si>
  <si>
    <t>Projektový záměr, návaznost na stávající projekt realizovaný prostřednictvím ITI</t>
  </si>
  <si>
    <t>Enviro-monitor</t>
  </si>
  <si>
    <t>Implementace senzorické sítě v rámci aglomerace s cílem monitoringu, analýzy a predikce stavu ŽP ve městech. Města tak získají detailní přehled o stavu jednotlivých aspektů ŽP, možnost analýzy a komparace stavu v různých oblastech.</t>
  </si>
  <si>
    <t>FŽP UJEP, Ústecký kraj, města, obce</t>
  </si>
  <si>
    <t>Výzkum témat specifických pro ÚChA</t>
  </si>
  <si>
    <t>Výzkumné projekty zaměřené na hospodaření s vodou v krajině, transformaci oblastí zasažených důlní činností, cirkulární ekonomiku atd.</t>
  </si>
  <si>
    <t>VŠB</t>
  </si>
  <si>
    <t>Projektové záměry</t>
  </si>
  <si>
    <t>Podpora prostupného zaměstnávání</t>
  </si>
  <si>
    <t>Návazné projekty na stávající již realizované projekty prostřednictvím ITI na podporu znevýhodněných osob pro zlepšení šance na uplatnění na volném trhu práce</t>
  </si>
  <si>
    <t>Navazující projekt, není nutná žádná projektová příprava</t>
  </si>
  <si>
    <t>Infrastruktura pro seniory</t>
  </si>
  <si>
    <t>Výstavba nových a modernizace stávajících domovů pro seniory, vybudování centra pro seniory, propojení s DDM</t>
  </si>
  <si>
    <t>SM Děčín, SM Chomutov</t>
  </si>
  <si>
    <t>Většinou pouze záměr, v dílčích případech PD</t>
  </si>
  <si>
    <t>Podpora rozvoje sociálních služeb v ÚChA</t>
  </si>
  <si>
    <t>Vzhledem k dlouhodobému podfinancování sociálních služeb jejich podpora v širokém spektru, tzn. tam, kde se již realizují, podpory činností, posílení personálních kapacit apod.</t>
  </si>
  <si>
    <t>SM Most, města, obce</t>
  </si>
  <si>
    <t>Podpora programů prevence kriminality</t>
  </si>
  <si>
    <t>Podpora programů asistence prevence kriminality, programů pro dětí a mládež ze sociálně slabého a nepodnětného prostředí, podpora nízkoprahových zařízení</t>
  </si>
  <si>
    <t>SM Děčín, Litvínov, Kadaň</t>
  </si>
  <si>
    <t>Většinou navazující projekty, není nutná žádná projektová příprava</t>
  </si>
  <si>
    <t>eGovernment</t>
  </si>
  <si>
    <t>Efektivní veřejná správa, budování metropolitní sítě, Datová platforma</t>
  </si>
  <si>
    <t>SM Teplice, ČVUT, SM Děčín</t>
  </si>
  <si>
    <t>3</t>
  </si>
  <si>
    <t>2</t>
  </si>
  <si>
    <t>1</t>
  </si>
  <si>
    <t>4</t>
  </si>
  <si>
    <t>Centrální dopravní terminál Jihlava (CDT)</t>
  </si>
  <si>
    <t>V rámci projektu dojde k vybudování nového moderního dopravního terminálu, který sloučí vlakovou, autobusovou, městskou hromadnou, pěší a cyklistickou dopravu v blízkosti centra města a vytvoří podmínky pro zvýšení podílu udržitelných forem dopravy.</t>
  </si>
  <si>
    <t>Statutární město Jihlava</t>
  </si>
  <si>
    <t>̶</t>
  </si>
  <si>
    <t>• vyhotovena architektonická studie CDT a probíhá zpracování DÚR</t>
  </si>
  <si>
    <t xml:space="preserve">Další etapy CDT (silnice, trolejové vedení, parkoviště P+R, aktivity na zvýšení bezpečnosti dopravy, revitalizace přilehlých veřejných prostranství atd.) </t>
  </si>
  <si>
    <t>min. 285 000</t>
  </si>
  <si>
    <t>3, 5</t>
  </si>
  <si>
    <t>Cyklostezka Jihlava - Polná - Přibyslav</t>
  </si>
  <si>
    <t>V rámci projektu dojde k vybudování cyklotrasy Jihlava – Polná – Přibyslav, která by plnila především dopravní funkci a umožňovala by obyvatelům dotčených obcí využít kola jako dopravního prostředku při cestách do škol, zaměstnání i ve volném čase.</t>
  </si>
  <si>
    <t>Statutární město Jihlava / město Polná / město Přibyslav / další zapojení partneři</t>
  </si>
  <si>
    <t>• vyhotovena studie proveditelnosti</t>
  </si>
  <si>
    <t>Cyklostezka Jihlava - Plandry/Vyskytná</t>
  </si>
  <si>
    <t>Vybudování cyklostezky z ul. Na Dolech k řece Jihlava a po překonání jejího toku dále do obce Plandry/Vyskytná.</t>
  </si>
  <si>
    <t>Statutární město Jihlava / obec Plandry / obec Vyskytná / další zapojení partneři</t>
  </si>
  <si>
    <t>• studie</t>
  </si>
  <si>
    <t>Rozvoj cyklodopravy v Jihlavské sídelní aglomeraci</t>
  </si>
  <si>
    <t>Statutární město Jihlava / město Třešť / město Brtnice / další zapojení partneři</t>
  </si>
  <si>
    <t>• studie,
• záměr,
• probíhá projektování pro ÚR,
• PD a vydané územní rozhodnutí pro část cyklostezky Třešť</t>
  </si>
  <si>
    <t>Nákup vozidel pro městskou hromadnou dopravu - CNG autobusy a trolejbusy.</t>
  </si>
  <si>
    <t>Dopravní podnik města Jihlavy, a. s.</t>
  </si>
  <si>
    <t>—</t>
  </si>
  <si>
    <t>Rozšíření trolejové dopravy v Jihlavě</t>
  </si>
  <si>
    <t>Dopravní podnik města Jihlavy, a. s. / Statutární město Jihlava</t>
  </si>
  <si>
    <t>Telematika pro MHD</t>
  </si>
  <si>
    <t>Jedná se zejména o projekty:
• odbavovací systém pro MHD,
• inteligentní zastávky.</t>
  </si>
  <si>
    <t>Dopravní podnik města Jihlavy, a. s. / další zapojení partneři</t>
  </si>
  <si>
    <t>Řešení parkování na území JSA</t>
  </si>
  <si>
    <t xml:space="preserve">V rámci těchto projektů dojde k rozšíření parkovacích kapacit na území JSA (např. vybudováním parkovišť P+R či parkovacích domů) a zavedení rezidenčního a návštěvnického systému parkování. </t>
  </si>
  <si>
    <t>Statutární město Jihlava / město Brtnice /město Třešť / další zapojení partneři</t>
  </si>
  <si>
    <t>• vytipování vhodných lokalit,
• ideový záměr,
• zahájení projekčních prací, 
• studie,
• ukončení VŘ na zhotovitele</t>
  </si>
  <si>
    <t>Severovýchodní obchvat města Jihlavy</t>
  </si>
  <si>
    <t xml:space="preserve">V rámci projektu dojde k dokončení obchvatu města Jihlavy - navrhovány 2 varianty řešení. </t>
  </si>
  <si>
    <t>Statutární město Jihlava / Kraj Vysočina</t>
  </si>
  <si>
    <t>400 000 až 700 000</t>
  </si>
  <si>
    <t>• územní rezerva v rámci ÚP</t>
  </si>
  <si>
    <t>II/602 Jihlava - JV obchvat</t>
  </si>
  <si>
    <t>V rámci projektu dojde k výstavbě jihovýchodního obchvatu města Jihlavy.</t>
  </si>
  <si>
    <t>Kraj Vysočina</t>
  </si>
  <si>
    <t>Vybudování a rekonstrukce komunikací vyšších tříd</t>
  </si>
  <si>
    <t>V rámci těchto projektů dojde k vybudování a rekonstrukcím obchvatů obcí, vnitřních či vnějších okruhů měst a silnic II. a III. tříd. Jedná se zejména o: 
• II/405 Brtnice - obchvat,
• II/353 D1 - Rytířsko - Jamné, 1. stavba,
• II/406 Dvorce - Telč,
• II/353 Stáj - Zhoř,
• II/405 Zašovice - obchvat.</t>
  </si>
  <si>
    <t>Kraj Vysočina / další zapojení partneři</t>
  </si>
  <si>
    <t>Obnova dopravní infrastruktury na území JSA</t>
  </si>
  <si>
    <t>Statutární město Jihlava / město Třešť / město Brtnice / město Polná / obec Třeštice / obec Dušejov / další zapojení partneři</t>
  </si>
  <si>
    <t>• řešení majetkoprávních vztahů,
• částečná PD,
• ukončení stavebního řízení</t>
  </si>
  <si>
    <t>Modernizace letiště Henčov</t>
  </si>
  <si>
    <t>V rámci projektu dojde zejména k dostavbě zpevněné dráhy a modernizaci zázemí letiště Henčov.</t>
  </si>
  <si>
    <t>Statutární město Jihlava a další zapojení partneři</t>
  </si>
  <si>
    <t>Konverze Modety</t>
  </si>
  <si>
    <t>Konverze textilní továrny z přelomu 19. a 20. století na centrum pro kulturu, vzdělávání a cestovní ruch. Díky své poloze umožní prezentovat Jihlavu a region statisícům návštěvníků ZOO Jihlava.</t>
  </si>
  <si>
    <t>Statutární město Jihlava / další zapojení partneři</t>
  </si>
  <si>
    <t>• příprava záměru</t>
  </si>
  <si>
    <t>Vojenské prostory (např. Pístov)</t>
  </si>
  <si>
    <t>Jedná se zejména o revitalizaci bývalých vojenských prostor pro volnočasové aktivity, rozšíření zeleně, případně využití areálu pro podnikatelskou činnost.</t>
  </si>
  <si>
    <t>Akademické komunitní centrum včetně ubytovacího, společenského a sportovního zázemí</t>
  </si>
  <si>
    <t>Vybudování akademického zázemí pro studenty i celou akademickou obec VŠPJ s možností využití i pro širokou veřejnost na území staré nemocnice v Jihlavě na pozemku ve vlastnictví VŠPJ.</t>
  </si>
  <si>
    <t>Vysoká škola polytechnická Jihlava</t>
  </si>
  <si>
    <t>• ve 2. polovině roku 2019 bude zadána studie proveditelnosti v daném území</t>
  </si>
  <si>
    <t>Revitalizace Masarykova náměstí v Jihlavě</t>
  </si>
  <si>
    <t>V rámci projektu dojde k revitalizaci Masarykova náměstí v Jihlavě po etapách.</t>
  </si>
  <si>
    <t>• ukončena architektonická soutěž a probíhá zahájení projekčních prací</t>
  </si>
  <si>
    <t>Revitalizace prostoru Stříbrného údolí</t>
  </si>
  <si>
    <t>V rámci projektu dojde zejména k vybudování infrastruktury v údolí řeky Jihlavy, která protéká městem Jihlava (výstavba mostu, vytvoření prostor pro volnočasové aktivity, využití vodního toku, zřízení naučných stezek,…).</t>
  </si>
  <si>
    <t>• příprava ideové studie</t>
  </si>
  <si>
    <t>Revitalizace veřejných prostranství na území JSA</t>
  </si>
  <si>
    <t>Statutární město Jihlava / město Brtnice / další zapojení partneři</t>
  </si>
  <si>
    <t>• studie,
• záměr</t>
  </si>
  <si>
    <t>Vodojem Bukovno</t>
  </si>
  <si>
    <t xml:space="preserve">Vybudování nového vodojemu, který zvýší kapacitu vodojemů v severní části města Jihlavy a zabezpečí mj. i zásobování průmyslové zóny. </t>
  </si>
  <si>
    <t>•  stavba je v Generelu zásobování pitnou vodou a PRVK kraje Vysočina,
• je vyhotovena studie umístění, kapacity a připojení Vodojemu Bukovno,
•  je zpracována DÚR,
•  je požádáno o ÚR</t>
  </si>
  <si>
    <t>Severovýchodní a severozápadní větev vodovodu Jihlava</t>
  </si>
  <si>
    <t>Severovýchodní větev vodovodu zaokruhuje skupinový vodovod Jihlava  mezi vodojemem Kosovká a vodojemem Lesnov.
Severozápaní větev vodovodu bude zkapacitněna výměnou profilu vodovodu a dále bude vybudován nový vodovod.</t>
  </si>
  <si>
    <t>•  stavba je v Generelu zásobování pitnou vodou a PRVK kraje Vysočina</t>
  </si>
  <si>
    <t>Vybudování a rekonstrukce vodovodů a úpraven vody na území JSA</t>
  </si>
  <si>
    <t>V rámci těchto projektů dojde k vybudování či rekonstrukci vodovodů a úpraven vody na území JSA. Bude se jednat zejména o:
• vodovod v ul. Strojírenská Jihlava,
• napojení vodovodu Zborná na skupinový vodovod,
• propojení skupinových vodovodů Jihlavsko a Havlíčkobrodsko,
• vodovod Popice,
• posílení vodních zdrojů v Brtnici,
• vybudování veřejného vodovodu v Záborné,
• rekonstrukci vodovodní sítě v Třešti.</t>
  </si>
  <si>
    <t>Statutární město Jihlava / město Brtnice / město Třešť / obec Záborná / další zapojení partneři</t>
  </si>
  <si>
    <t>•  příprava PD byla přerušena z důvodu nesouhlasu SVAK,
•  PRVK kraje Vysočina,
•  v návrhu aktualizace PRVK kraje Vysočina,
•  DPS / HG průzkum,
•  zahájení projektových prací pro územní rozhodnutí</t>
  </si>
  <si>
    <t>Vybudování a rekonstrukce kanalizací a ČOV na území JSA</t>
  </si>
  <si>
    <t>V rámci těchto projektů dojde k vybudování či rekonstrukci kanalizací a ČOV na území JSA. Bude se jednat zejména o:
• kanalizaci v ul. Strojírenská Jihlava,
• rekonstrukci splaškové kanalizace a ČOV Kosov,
• kanalizaci v ul. Fibichova Jihlava,
• kanalizaci Popice,
• rekonstrukci kanalizace v ul. U Koželuhů Jihlava,
• ČOV - Prádelna a čistírna Jihlava, s.r.o.,
• kanalizaci a ČOV Příseka a Střížov,
• ČOV v místních částech města Brtnice,
• ČOV v Rybné,
• splaškovou kanalizaci a ČOV v Třešticích,
• vybudování splaškové kanalizace a ČOV v Záborné,
• výstavbu kanalizace s centrální ČOV v Dlouhé Brtnici,
• rekonstrukci kanalizační sítě v Třešti.</t>
  </si>
  <si>
    <t>Statutární město Jihlava / město Brtnice / město Třešť / obec Rybné / obec Třeštice / obec Záborná / obec Dlouhá Brtnice / další zapojení partneři</t>
  </si>
  <si>
    <t xml:space="preserve"> •  probíhá zpracování DSP, inženýrská činnost a zajištění příslušných povolení pro realizaci stavby, podaná žádost o stavební povolení,
• PRVK kraje Vysočina,
• příprava zajištění zpracování PD ve stupni DSP+DRS a realizace stavby,
•  DUR,
•  návrh koncepce,
•  studie,
•  stavební povolení a probíhá zpracování projektové dokumentace na provádění stavby,
•  zahájení projektových prací pro územní rozhodnutí,
•  probíhají práce na SD pro stavební povolení</t>
  </si>
  <si>
    <t>Vybudování či rekonstrukce protipovodňových opatření na území JSA</t>
  </si>
  <si>
    <t>V rámci těchto projektů dojde ke zřízení či rekonstrukci opatření snižující riziko povodní. Bude se jednat zejména o:
• revitalizaci Koželužského toku,
• revitalizaci Drážního toku,
• řešení technického stavu Pístovských rybníků,
• poldr Jestřebí,
• protipovodňová opatření v Třešticích.</t>
  </si>
  <si>
    <t>Statutární město Jihlava / město Brtnice / obec Třeštice / další zapojení partneři</t>
  </si>
  <si>
    <t>•  příprava studie  proveditelnosti projektu,
•  zpracována PD ve stupni DSP a podána žádost o stavební povolení,
• studie,
• probíhá zpracování projektu</t>
  </si>
  <si>
    <t>Vybudování či rekonstrukce opatření pro zadržování vody v krajině na území JSA</t>
  </si>
  <si>
    <t>V rámci těchto projektů dojde k vybudování či rekonstrukci opatření pro zadržování vody v krajině. Bude se jednat zejména o:
• malou vodní nádrž Bedřichov,
• opravu hráze rybníka v ul. Demlova, Jihlava,
• retenci vody v krajině na území Jihlavy,
• výměnu povrchů cestních sítí ve vybraných parcích města Jihlavy,
• opatření pro zadržení dešťovky,
• opatření pro udržení vody v krajině v obci Rybné,
• výstavbu retenčních nádrží v Třešti.</t>
  </si>
  <si>
    <t>Statutární město Jihlava / obec Rybné / město Třešť / další zapojení partneři</t>
  </si>
  <si>
    <t>• příprava zajištění zpracování PD pro stavební povolení,
• příprava studie</t>
  </si>
  <si>
    <t>ZEVO -zařízení pro energetické využití odpadů</t>
  </si>
  <si>
    <t>V rámci projektu dojde k vybudování zařízení pro energetické využití odpadů.</t>
  </si>
  <si>
    <t>Systém nakládání s odpady na území JSA</t>
  </si>
  <si>
    <t>V rámci těchto projektů dojde ke zlepšení systému nakládání s odpady na území JSA. Bude se jednat zejména o:
• vybudování překladiště komunálních odpadů Henčov,
• vybudování 4. sběrného dvora a re-use centra,
• kompostárnu,
• vybudování/rekonstrukci smetkové rampy,
• vybudování výtopny na biomasu.</t>
  </si>
  <si>
    <t>Statutární město Jihlava / Zoologická zahrada Jihlava / Služby města Jihlavy, a.s. / další zapojení partneři</t>
  </si>
  <si>
    <t xml:space="preserve">• zpracována studie proveditelnosti,
• ideový záměr
</t>
  </si>
  <si>
    <t>Snížení emisí CO2  - autodoprava</t>
  </si>
  <si>
    <t>Postupný přechod vozového parku od benzínu a dieselu k CNG a elektromobilitě.</t>
  </si>
  <si>
    <t>Statutární město Jihlava a jeho příspěvkové organizace / Služby města Jihlavy, s.r.o.</t>
  </si>
  <si>
    <t>Řešení energetických úspor na území JSA</t>
  </si>
  <si>
    <t>Po realizaci těchto projektů dojde např. ke snížení spotřeby elektrické energie, snížení emisí, snížení energetické náročnosti budov či snížení světelného smogu na území JSA. Bude se jednat zejména o:
• výrobu energie z obnovitelných zdrojů,
• rekonstrukci parní plynové kotelny,
• výrobu vlastní elektrické energie,
• zateplení budov,
• snížení světelného smogu (výstavbu/výměnu/rekonstrukci VO),
• stavební úpravy ke snížení energetické náročnosti obecního bytu v Třešticích.</t>
  </si>
  <si>
    <t>Služby města Jihlavy, s.r.o. / Prádelna a čistírna Jihlava s.r.o. / Statutární město Jihlava / obec Třeštice / další zapojení partneři</t>
  </si>
  <si>
    <t>Rozvoj ZOO Jihlava</t>
  </si>
  <si>
    <t>Zoologická zahrada Jihlava</t>
  </si>
  <si>
    <t>• ideový záměr</t>
  </si>
  <si>
    <t>Zatraktivnění území JSA pro cestovní ruch</t>
  </si>
  <si>
    <t>Statutární město Jihlava / Dům dětí a mládeže Jihlava, p.o. / město Polná / město Brtnice / obec Třeštice / další zapojení partneři</t>
  </si>
  <si>
    <t>Obnova památek na území JSA</t>
  </si>
  <si>
    <t>V rámci těchto projektů dojde k obnově památek na území JSA. Bude se jednat zejména o:
• rekonstrukci budov na Masarykově náměstí  v Jihlavě (např. č.p. 18 a 21),
• Starohorský náhon,
• Městskou památkovou rezervaci Jihlava,
• obnovu budov Muzea Vysočiny Jihlava,
• památky v Brtnici (Panská sýpka, rekonstrukci domů v majetku města v památkové zóně, obnovu zámeckého parku, rodný dům Josefa Hoffmana, restaurování varhan, obnovu zámeckého kostela),
• Muzeum Vysočiny Jihlava - objekt odborného zázemí a celoživotního a mimoškolního vzdělávání,
• Obnovu budov Oblastní galerie Vysočiny v Jihlavě,
• Horácké divadlo Jihlava,
• rekonstrukci zámeckého hotelu v Třešti,
• rekonstrukci bývalé židovské synagogy v Třešti,
• obnovu prostoru vězeňského dvora v Třešti,
• opravu zvonové stolice a statické zajištění zvonové věže kostela sv. Jakuba Většího v Jihlavě.</t>
  </si>
  <si>
    <t>Kraj Vysočina / Statutární město Jihlava / město Brtnice / město Třešť / další zapojení partneři</t>
  </si>
  <si>
    <t xml:space="preserve">• zpracování PD pro stavební povolení,
• DSP,
• studie,
• SHP,
• záměr,
• příprava VŘ,
• vypracování prováděcí dokumentace oprav
</t>
  </si>
  <si>
    <t>Obnova/rozšíření a modernizace IT technologií a aplikací</t>
  </si>
  <si>
    <t>Rozšíření/výstavba administrativních budov veřejné správy</t>
  </si>
  <si>
    <t>V rámci těchto projektů dojde k rozšíření/výstavbě administrativních budov veřejné správy. Bude se jednat zejména o:
• dostavbu proluky radnice (Magistrátu města Jihlavy),
• výstavbu administrativní budovy E Krajského úřadu Kraje Vysočina včetně odpovídajícího počtu parkovacích míst.</t>
  </si>
  <si>
    <t>Rozvoj infrastruktury sociálních služeb na území JSA</t>
  </si>
  <si>
    <t>Jedná se zejména o:
• sociálně terapeutickou dílnu,
• celoroční pobytovou odlehčovací službu,
• rozvoj Denního a týdenního stacionáře Jihlava, p.o. (zvýšení kvality poskytované sociální služby se zaměřením na uživatele s poruchou mobility),
• výstavbu komunitního domu sociálních služeb,
• opravu domu s pečovatelskou službou ul. Hřbitovní, Brtnice,
• transformaci Domova Kamélie Křižanov III. - Jihlava Na Kopci a Pávov,
• centrum U Větrníku - odkup a rekonstrukci budovy,
• obnovu a doplnění vozového parku Charitní pečovatelské služby.</t>
  </si>
  <si>
    <t>Denní a týdenní stacionář Jihlava, p.o. / město Brtnice / Kraj Vysočina / Diecézní charita Brno / další zapojení partneři</t>
  </si>
  <si>
    <t>• studie,
•  vydáno stavební povolení,
•  projektový záměr</t>
  </si>
  <si>
    <t>Rozvoj sociálních služeb (neinvestiční projekty)</t>
  </si>
  <si>
    <t>Jedná se zejména o:
• podporu zaměstnanců Denního a týdenního stacionáře Jihlava, p.o. při práci s klienty,
• projekt Klubík,
• sociálně aktivizační služby pro rodiny s dětmi,
• sociálně-právní ochranu dětí,
• asistovaný kontakt,
• dobrovolnické centrum,
• rozvoj terénních sociálních služeb.</t>
  </si>
  <si>
    <t>Centrum pro rodinu Vysočina, z.s. / Denní a týdenní stacionář Jihlava, p.o. / další zapojení partneři</t>
  </si>
  <si>
    <t>• některé projekty jsou v současné době realizovány, plánuje se jejich rozšíření</t>
  </si>
  <si>
    <t>Výstavba či rekonstrukce domovů pro seniory na území JSA</t>
  </si>
  <si>
    <t>Jedná se zejména o:
• vybudování nového objektu Domov Ždírec - pracoviště Jihlava.</t>
  </si>
  <si>
    <t>• zpracována PD pro stavební povolení</t>
  </si>
  <si>
    <t>Podpora inkluze zahraničních zaměstnanců na území JSA</t>
  </si>
  <si>
    <t>V rámci těchto projektů budou podpořeny zejména aktivity:
• vzdělávání českého jazyka,
• sociálního začleňování (např. v rámci multikulturních center).</t>
  </si>
  <si>
    <t>Bydlení na území JSA</t>
  </si>
  <si>
    <t>Jedná se zejména o:
• přípravu infrastruktury pro rozvojové lokality na území JSA,
• rekonstrukci domu Srázná 36, Jihlava,
• rekonstrukci domu Masarykovo nám. 59, Jihlava,
• výstavbu městských bytů v Třešti,
• rekonstrukci bytových domů v Brtnici,
• komunikaci a inženýrské sítě pro rodinné domy ve Střížově.</t>
  </si>
  <si>
    <t>• vydáno stavební povolení a zpracována projektová dokumentace pro realizaci stavby,
• studie,
• záměr,
• DPS</t>
  </si>
  <si>
    <t>Sociální bydlení na území JSA</t>
  </si>
  <si>
    <t>Jedná se zejména o:
• sociální bydlení v Jihlavě,
•  přestavbu bytového domu v Janovicích 43,
• sociální bydlení v tzv. Varhánkově ústavu v Polné.</t>
  </si>
  <si>
    <t>Statutární město Jihlava / město Polná / další zapojení partneři</t>
  </si>
  <si>
    <t>• PD včetně stavebního povolení,
• projektový záměr</t>
  </si>
  <si>
    <t>Komunitní soužití na území JSA</t>
  </si>
  <si>
    <t>Jedná se zejména o:
• komunitní bydlení pro seniory,
• městské domy - komunitní soužití.</t>
  </si>
  <si>
    <t>Rozvoj vzdělávání na území JSA</t>
  </si>
  <si>
    <t>V rámci těchto projektů dojde zejména k vybudování/rekonstrukci učeben a tříd, vybudování/rekonstrukci budov škol včetně revitalizace okolí a dalších nezbytných úprav a nákupu vybavení pro zlepšení kvality vzdělávání žáků na území JSA.</t>
  </si>
  <si>
    <t>Statutární město Jihlava / město Brtnice / Kraj Vysočina / město Třešť / město Polná / obec Dlouhá Brtnice / další zapojení partneři</t>
  </si>
  <si>
    <t>•  studie,
•  projektová příprava,
•  DPS,
•  zpracování PD pro stavební povolení</t>
  </si>
  <si>
    <t>Rozvoj vzdělávací (včetně doprovodné) infrastruktury na území JSA</t>
  </si>
  <si>
    <t>V rámci těchto projektů dojde k dalším nezbytným úpravám vzdělávací (včetně doprovodné) infrastruktury. Jedná se zejména o:
• vybudování/rekonstrukci jídelen,
• vybudování/rekonstrukci a vybavení prostor pro školní družiny,
• Domov dětí a mládeže Jihlava,
• Hájenku Černé Lesy,
• speciálně pedagogické centrum,
• Základní uměleckou školu Třešť.</t>
  </si>
  <si>
    <t>Statutární město Jihlava / město Třešť / další zapojení partneři</t>
  </si>
  <si>
    <t>Podpora aktivit vedoucích k rozvoji vzdělávání na území JSA</t>
  </si>
  <si>
    <t>V rámci těchto projektů dojde zejména k podpoře aktivit pro zlepšení kvality vzdělávání žáků na území JSA.</t>
  </si>
  <si>
    <t>Statutární město Jihlava a jeho příspěvkové organizace / Centrum pro rodinu Vysočina, z.s. / další zapojení partneři</t>
  </si>
  <si>
    <t>•  některé projekty jsou v současné době realizovány, plánuje se jejich rozšíření</t>
  </si>
  <si>
    <t>Horácká multifunkční aréna</t>
  </si>
  <si>
    <t>Výstavba nové multifunkční arény na místě stávajícího zimního stadionu.</t>
  </si>
  <si>
    <t>•  architektonická soutěž</t>
  </si>
  <si>
    <t>Víceúčelová sportovní hala</t>
  </si>
  <si>
    <t>Výstavba nové sportovní haly, převážně pro kolektivní sporty na pozemcích SK Jihlava.</t>
  </si>
  <si>
    <t>Statutární město Jihlava / SK Jihlava</t>
  </si>
  <si>
    <t>•  částečná PD</t>
  </si>
  <si>
    <t>Rozvoj sportovní infrastruktury na území JSA</t>
  </si>
  <si>
    <t>V rámci těchto projektů dojde zejména k vybudování/rekonstrukci sportovišť, nákupu vybavení a podpoře aktivit pro zatraktivnění sportovní infrastruktury na území JSA.</t>
  </si>
  <si>
    <t>Statutární město Jihlava / Služby města Jihlavy, s.r.o. / město Brtnice / město Třešť / obec Rybné / obec Třeštice / další zapojení partneři</t>
  </si>
  <si>
    <t>•  studie,
•  zahájení projekčních prací,
•  PD,
•  stavební povolení</t>
  </si>
  <si>
    <t>Rozvoj zdravotnictví na území JSA</t>
  </si>
  <si>
    <t>V rámci těchto projektů dojde k vybudování/rekonstrukci zdravotních zařízení, nákupu vybavení a podpoře aktivit vedoucích ke zlepšení zdravotní péče na území JSA. Jedná se zejména o:
•  zřízení stomatologického centra v Jihlavě,
•  rekonstrukci zdravotního střediska v Brtnici,
•  rekonstrukci stravovacího provozu v Nemocnici Jihlava, p.o.,
•  rekonstrukci energocentra v Nemocnici Jihlava, p.o.,
•  obměnu přístrojového vybavení pro Komplexní onkologické centrum v Nemocnici Jihlava, p.o.,
 •  vybudování infrastruktury v pavilonu rehabilitační, následné a geriatrické péče v Nemocnici Jihlava, p.o.,
•  podporu terénní zdravotní péče,
•  podporu zázemí zdravotních služeb Oblastní charity Jihlava.</t>
  </si>
  <si>
    <t>Kraj Vysočina / Oblastní charita Jihlava / privátní partner / další zapojení partneři</t>
  </si>
  <si>
    <t>•  studie,
•  projektový záměr,
•  dokončení projektové přípravy</t>
  </si>
  <si>
    <t>SMART systém sběru a distribuce komunálního a separovaného odpadu a dalšího nakládání s ním</t>
  </si>
  <si>
    <t>podzemní kontejnery v obytných zónách města a v lázeňském území</t>
  </si>
  <si>
    <t>SMKV + obce v aglomeraci</t>
  </si>
  <si>
    <t>ideový záměr</t>
  </si>
  <si>
    <t xml:space="preserve">Výstavba zdroje pro CZT s kombinací zdrojů pro KV aglomeraci </t>
  </si>
  <si>
    <t>využití kombinace bio, plynové a geotermální energie jako náhrada za ukončení těžby uhlí (Sokolovsko)</t>
  </si>
  <si>
    <t>přípava variantní strategie budoucích zdrojů energie
Pozn.: využít RESTART?</t>
  </si>
  <si>
    <t xml:space="preserve">Management krajiny a strategie hospodaření s vodou v KV a přilehlém okolí </t>
  </si>
  <si>
    <t>zadržování vody v krajině, změna výsadby dřevin, lázeňské lesy a parky, dovybudování a rekonstrukce dešťové kanalizace, povrchy parkovacích ploch, studie rozlivů, biodiverzita, fragmentace krajiny…</t>
  </si>
  <si>
    <t>dílčí projektové záměry, pasportizace dešťové kanalizace SMKV</t>
  </si>
  <si>
    <t>Management emisní ochrany ovzduší a hluku</t>
  </si>
  <si>
    <t>zařízení pro měření emisí, hlukové zátěže, prašnosti vedoucí k zavádění operativních opatření (regulace dopravy apod.)</t>
  </si>
  <si>
    <t>SMKV</t>
  </si>
  <si>
    <t>Výstavba a rekonstrukce mostů</t>
  </si>
  <si>
    <t>výstavba Charkovského, rekonstrukce Dvorského, rekonstrukce Drahovického, rekonstrukce Chebského, rekonstrukce Ostrovského, lávka k Hypernově</t>
  </si>
  <si>
    <t>projektové záměry, SUMP</t>
  </si>
  <si>
    <t>Centrální přestupní terminál IDT</t>
  </si>
  <si>
    <t>oblast Dolního nádraží přebudování na centrální přestupní uzel (ČD, ID, MHD)</t>
  </si>
  <si>
    <t>Systém dopravy v klidu</t>
  </si>
  <si>
    <t xml:space="preserve">záchytná parkoviště, odstavná parkoviště, rezidenční parkoviště, parkovací domy, režimová opatření vč. SMART systému kontroly </t>
  </si>
  <si>
    <t>SUMP</t>
  </si>
  <si>
    <t>Přeložky silnic</t>
  </si>
  <si>
    <t>střední obchvat KV - Bohatice-Sedlec-Jenišov</t>
  </si>
  <si>
    <t>KK</t>
  </si>
  <si>
    <t>projektové záměry, vyhledávací studie, SUMP
Pozn.: závisí na vůli kraje, otázka, zda do ITI</t>
  </si>
  <si>
    <t>Optimalizace VHD v aglomeraci</t>
  </si>
  <si>
    <t>integrace aglomerace KV do systému regionální integrované dopravy IDOK</t>
  </si>
  <si>
    <t>Pozn.: závisí na vůli kraje</t>
  </si>
  <si>
    <t>Cross-dock systém</t>
  </si>
  <si>
    <t>organizované zásobování elektromobily v lázeňském území, distribuční logistický systém zásobování ze strany města, vč. infrastruktury pro elektromobilitu</t>
  </si>
  <si>
    <t>Sportovní infrastruktura</t>
  </si>
  <si>
    <t>AC Start, Drahovice, krytá hala Sedlec, bývalý areál JTV</t>
  </si>
  <si>
    <t>studie a ideové záměry</t>
  </si>
  <si>
    <t>Komunitní centra</t>
  </si>
  <si>
    <t>Stará Vodárna, součásti škol, Lidový dům</t>
  </si>
  <si>
    <t>Kapacity a služby pro seniory</t>
  </si>
  <si>
    <t xml:space="preserve">DPS Okružní, Východní, Jateční, Sedlecká, seniortaxi, průvodce pro seniory (vodič), terénní služby, </t>
  </si>
  <si>
    <t>SMART magistrát města KV</t>
  </si>
  <si>
    <t>centralizace budov do nového objektu</t>
  </si>
  <si>
    <t>IT infrastruktura, digitalizace přístupu, komunikace úřadu s veřejností, aktualizace 3D modelu města pro SMART řešení, elektrovozový park magistrátu</t>
  </si>
  <si>
    <t>Koordinátor proinvestorské politiky KV aglomerace</t>
  </si>
  <si>
    <t>vytvoření pozice KV Invest manažera, příprava podmínek pro příchod investorů, podnikatelů, zaměstnanců do města a aglomerace, příprava coworkingového centra apod.</t>
  </si>
  <si>
    <t>Bydlení pro udržení a přivedení žádoucí pracovní síly do regionu</t>
  </si>
  <si>
    <t>bytový komplex Krokova se související infrastrukturou, přebudování ubytovny Drahomíra na dostupné byty, zastavování proluk</t>
  </si>
  <si>
    <t>územní rozhodnutí Krokova, stavební povolení Drahomíra</t>
  </si>
  <si>
    <t>Infrastruktura pro cestovní ruch v rámci vstupu města KV do UNESCO</t>
  </si>
  <si>
    <t>dopr. infr.-silnice, cesty, opěrky, záchytná parkoviště, WC, organizace veřejné dopravy s využitím SMART, lanovky, mobiliář a digitální navigační systém, Infocentrum UNESCO, doprovodná infrastr. (elektrokola), náplavky, vč. marketingu</t>
  </si>
  <si>
    <t>studie na lanovku, AP SUMP, dílčí projektové záměry, site manager UNESCO</t>
  </si>
  <si>
    <t>Revitalizace BF a nalezení vhodného využití pro objekty mimo kategorii BF a souvisejících veřejných prostranství</t>
  </si>
  <si>
    <t>Thermal a náměstí před ním, Letní kino, Kättenbeck, stará vodárna, Lidový dům, garáže Jabloňová…</t>
  </si>
  <si>
    <t>Thermal studie, vodárna studie, Lidový dům studie + ideové záměry</t>
  </si>
  <si>
    <t>Revitalizace lázeňských a souvisejícíh objektů a veřejných prostranství</t>
  </si>
  <si>
    <t>Alžbětiny lázně, Thermal pro kongresovou turistiku, Jáchymov, Císařské lázně, Vřídelní kolonáda, Kyselka, Zámecká věž</t>
  </si>
  <si>
    <t>SMKV + vybrané obce v aglomeraci</t>
  </si>
  <si>
    <t>studie k jednotlivýcm objektům v různé fázi</t>
  </si>
  <si>
    <t>Zatraktivnění veřejných prostor a veřejných objektů občanské vybavenosti</t>
  </si>
  <si>
    <t>nám. Dr. M. Horákové, náplavky, Varšavská, Tržnice, okolí Dolního nádraží, hřbiotvy, obřadní síně, sídelní zeleň, Rolava, Meanr, Kome, Okružní, propojení Chebská-Závodní</t>
  </si>
  <si>
    <t>studie, ideové záměry</t>
  </si>
  <si>
    <t>TT Liberec Rochlice</t>
  </si>
  <si>
    <t>Výstavba tramvajové trati v Liberci</t>
  </si>
  <si>
    <t>DPMLJ</t>
  </si>
  <si>
    <t>x</t>
  </si>
  <si>
    <t>majetkoprávní vztahy v řešení, příprava PD</t>
  </si>
  <si>
    <t>Sociální byty</t>
  </si>
  <si>
    <t>Realizace dostupného bydlení</t>
  </si>
  <si>
    <t>LBC, JBC</t>
  </si>
  <si>
    <t>vytipovávání vhodných lokalit</t>
  </si>
  <si>
    <t>Energetické úspory</t>
  </si>
  <si>
    <t>Postupné zateplení budov ve vlastnictví města, optimalizace tepelné pohody v objektu a  snižování množství využité energie pro vytápění/chlazení objektu.</t>
  </si>
  <si>
    <t>obce</t>
  </si>
  <si>
    <t>projekty v zásobníku</t>
  </si>
  <si>
    <t>Kulturní památky</t>
  </si>
  <si>
    <t>Revitalizace objektů na ústředním seznamu památek</t>
  </si>
  <si>
    <t>3 objekty v přípravě PD</t>
  </si>
  <si>
    <t>Revitalizace bývalých městských lázní</t>
  </si>
  <si>
    <t xml:space="preserve">Rekonstrukce významné kulturní památky nacházející se v MPZ JNN. </t>
  </si>
  <si>
    <t>JBC</t>
  </si>
  <si>
    <t>Základní a mateřské školy v území</t>
  </si>
  <si>
    <t xml:space="preserve">Projekty na zateplení a odvlhčení školských objektů, kompetence ZŠ, navýšení kapacit MŠ včetně revitalizace zahrad školských objektů 
a realizaci sportovních a dětských hřišť pro základní a mateřské školy. </t>
  </si>
  <si>
    <t>projekty v zásobníku s připravenou PD</t>
  </si>
  <si>
    <t>Dostavba vodovodní a kanalizační sítě a ČOV v obcích</t>
  </si>
  <si>
    <t xml:space="preserve">Jedná se o postupné oddělování dešťových vod, které jsou svedeny do stávající jednotné kanalizace. Realizace dalších připravovaných etap dle generelu. </t>
  </si>
  <si>
    <t>v různých stádiích přípravy v rámci obcí</t>
  </si>
  <si>
    <t>Parkovací domy, systém parkování</t>
  </si>
  <si>
    <t>Výstavba parkovacích domů v zatím nespecifikovaných lokalitách 
pro zvýšení počtu parkovacích míst obyvatel i návštěvníků města.</t>
  </si>
  <si>
    <t>v přípravě</t>
  </si>
  <si>
    <t>Terminál</t>
  </si>
  <si>
    <t>Dostavba terminálu</t>
  </si>
  <si>
    <t>LBC</t>
  </si>
  <si>
    <t>příprava PD</t>
  </si>
  <si>
    <t>Přemostění u přestupního terminálu MHD JNN</t>
  </si>
  <si>
    <t>Vybudování lávky pro pěší v centru města mezi vlakovou zastávkou, terminálem MHD a konečnou tramvajové linky Liberec - Jablonec nad Nisou. Součástí projektu je zajištění bezbariérového přístupu.</t>
  </si>
  <si>
    <t>Městský okruh - ulice Pod Baštou, Mlýnská -2 etapy</t>
  </si>
  <si>
    <t>Odklonění průjezdu mimo historické centrum přeložením místní komunikace Nad Mlýnem a zkapacitnění ulice Pod Baštou, Smetanova a Mlýnská. V Liberci odklonění od Šaldova náměstí</t>
  </si>
  <si>
    <t>JBC, LBC</t>
  </si>
  <si>
    <t>Zvýšení bezpečnosti dopravy</t>
  </si>
  <si>
    <t>Rekonstrukce a výstavba vybraných místních komunikací a chodníků, případně jejich rozšíření a značení</t>
  </si>
  <si>
    <t>Rekonstrukce Horního náměstí v Jablonci n. N.</t>
  </si>
  <si>
    <t>Celková rekonstrukce a nové využití Horního náměstí vzešlá z architektonického návrhu.</t>
  </si>
  <si>
    <t>architekt.soutěž</t>
  </si>
  <si>
    <t>Revitalizace parků a veřejné přístupné zeleně</t>
  </si>
  <si>
    <t>Asanace, arboristika, sadové úpravy, herní prvky, cestní síť, kaskády nádrží. Revitalizace Mšenského parku, parku Tyršovy sady,  parků 
v ul. Nerudova a v městské čtvrti Kokonín, lesopark Aloisina výšina, Hlávkova, pod Klášterem a na území MPZ</t>
  </si>
  <si>
    <t>průběžná příprava PD, některé projekty již v zásobníku</t>
  </si>
  <si>
    <t>Revitalizace sídlišť Šumava, Mšeno, Janovská, Stavbařů, Abeceda a Na Vršku, Gagarinova</t>
  </si>
  <si>
    <t>Kompletní obnova technické infrastruktury, obnova zeleně, mobiliáře a dětských 
a sporotovních hřišť, tak, aby se daná lokalita stala přívětivější k bydlení 
a trávení volného času.</t>
  </si>
  <si>
    <t xml:space="preserve">Revitalizace okolí vodní nádrže Mšeno v Jablonci n. N. a Harocvské přehrady v Liberci </t>
  </si>
  <si>
    <t>Vodní nádrž Mšeno je unikátní svoji rozlohou a polohou v měřítku evropských měst, nachází se nedaleko centra města Jablonec nad Nisou. Projekt se skládá z několika dílčích projektů</t>
  </si>
  <si>
    <t>Rekonstrukce mostů</t>
  </si>
  <si>
    <t>Rekonstrukce mostů zařazenýchdle mostních prohlídek ke kompletní rekonstrukci  v ulicích Perlová, Za Plynárnou, Pod Vodárnou, Mlýnská, Dalešická, Podhorská čp. 124, Fügnerova, Tyršovy sady, Ivana Olbrachta, Raisova, Měsíční, Pod Vodárnou ad.</t>
  </si>
  <si>
    <t>průběžná příprava PD</t>
  </si>
  <si>
    <t>Cyklostezka Odra - Nisa</t>
  </si>
  <si>
    <t>Předmětem projektu je výstavba cyklostezky Odra - Nisa s cílem zajistit zprůchodnění města Jablonec nad Nisou a Liberec pro cyklisty. Jedná se o dílčí, na sebe navazující projekty.</t>
  </si>
  <si>
    <t>Elektromobilita</t>
  </si>
  <si>
    <t>Zřizování dobíjecích stanovišť pro elektromobily, případný nákup vozidel pro MHD a další související aktivity.</t>
  </si>
  <si>
    <t>Revitalizace řeky Lužická Nisa</t>
  </si>
  <si>
    <t>Kompletní úpravy přilehlého okolí a vlastního koryta řeky včetně propustků a mostů.</t>
  </si>
  <si>
    <t xml:space="preserve">Sanace skalních masivů a opěrných zdí </t>
  </si>
  <si>
    <t>Jedná se o postupné podchycování a zajišťování narušených skalních masivů a opěrných zdí po celém území aglomerace</t>
  </si>
  <si>
    <t>Překladiště sběrného dvora a výstavba kompostárny</t>
  </si>
  <si>
    <t xml:space="preserve">Rozšíření sběru bioodpadu, velkoobjemového odpadu s možností odběru nebo výměny použitého zboží. Dále zrušení stávajícího překladiště a sběrného dvora na Proseči n. N. </t>
  </si>
  <si>
    <t xml:space="preserve">Systém opatření pro klimaticky odolné město s důrazem na zacházení s dešťovou vodou v Jablonci 
n. N. </t>
  </si>
  <si>
    <t xml:space="preserve">Předmětem projektu je zachytávání a využívání dešťové vody. Jedná se o postupné oddělování dešťových vod, které jsou svedeny do stávající jednotné kanalizace. Realizace dalších připravovaných etap dle generelu. </t>
  </si>
  <si>
    <t>Protipovodňová opatření</t>
  </si>
  <si>
    <t>vybudování opatření proti povodním -  retenční nádrže, zvýšené valy, suché poldry, apod.</t>
  </si>
  <si>
    <t>Rekonstrukce rozvodů CZT</t>
  </si>
  <si>
    <t>Optimalizace rozvodů centrálního zdroje tepla, zvýšení jeho účinnosti a omezení tepelných ztrát.</t>
  </si>
  <si>
    <t>Výstavba léčebny dlouhodobě nemocných v Jablonci n. N.</t>
  </si>
  <si>
    <t>Výstavba v Jablonci chybějícího nového pavilonu LDN v blízkosti nebo uvnitř areálu nemocnice</t>
  </si>
  <si>
    <t>Výstavba domova pro seniory</t>
  </si>
  <si>
    <t>Multifunkční centrum volnočasových aktivit v Jablonci n. N.</t>
  </si>
  <si>
    <t xml:space="preserve">Předmětem projektu je rekonstrukce DDM Vikýř, ZUŠ a propojení obou budov. Cílovou skupinou je věková struktura od dětí až po seniory. Součástí projektu je i revitalizace zahrady a zajištění parkování. </t>
  </si>
  <si>
    <t>Sportoviště v Jablonci nad Nisou</t>
  </si>
  <si>
    <t>Rekonstrukce a úpravy sportovních zařízení v majektu města. Jedná se 
o plavecký bazén, saunu, městskou halu, zimní stadion, lehkoatletický areál apod.</t>
  </si>
  <si>
    <t>Modernizace místního koupaliště, přeměna na biotop</t>
  </si>
  <si>
    <t>Oprava nádrže vč. systému napouštění a  vypouštění vody, oprava celkového zázemí koupaliště (sociální zařízení, sprchy, převlékárny, hrací prvky a  sportoviště pro návštěvníky, mobiliář, apod.)</t>
  </si>
  <si>
    <t xml:space="preserve">Revitalizace brownfields </t>
  </si>
  <si>
    <t>Revitalizace brownfields</t>
  </si>
  <si>
    <t>Sociální začleňování</t>
  </si>
  <si>
    <t>SAS pro rodiny, NZDM + volnočas, dluhové poradenství, Terénní práce v SVL, Centrum bydlení – kontaktní místo, prevence ztráty v bydlení, koordinace bydlení, prostupné zaměstnávání (soc. pracovní agentura),                                                  Asistenti prevence kriminality, Domovníci, kamerové systémy</t>
  </si>
  <si>
    <t>Metropolitní síť</t>
  </si>
  <si>
    <t>Rozšíření páteřní sítě a napojení ZŠ a úřadů na páteřní síť</t>
  </si>
  <si>
    <t>MB</t>
  </si>
  <si>
    <t>Bezpečně na kole</t>
  </si>
  <si>
    <t>Vybudování cyklostezek/cyklotras v aglomeraci s cílem propjení páteřních cyklostezek za účelem zvýšení bezpečnosti</t>
  </si>
  <si>
    <t>města/obce aglomerace</t>
  </si>
  <si>
    <t>studie, částečně DUR</t>
  </si>
  <si>
    <t>Bezpečné Mladoboleslavsko</t>
  </si>
  <si>
    <t>Pořízení hasičské techniky (vyprošťovací automobil, CCS Cobra, automobilový žebřík) pro stanice HZS a SDH obcí a vybudování ponících míst - požární voda</t>
  </si>
  <si>
    <t>HZS + města aglomerace</t>
  </si>
  <si>
    <t xml:space="preserve"> </t>
  </si>
  <si>
    <t>záměr, příprava zadávacích podmínek na nákup je ale velmi rychle realizovatelná</t>
  </si>
  <si>
    <t>Chytrá telematika</t>
  </si>
  <si>
    <t>Pořízení a instalace telematických systémů na klíčových dopravních křižovatkách ve městě a na příjezdových trasách (I/16, I/38, D10)</t>
  </si>
  <si>
    <t>studie vč. odhadu rozpočtu</t>
  </si>
  <si>
    <t>Bezemisní Mladoboleslavsko</t>
  </si>
  <si>
    <t>Nákup 30 ks nízkoemisních nebo bezemisních vozidel MHD (velkokapacitní + nízko kapacitní vozy pro obsluhu příměstských oblastí) vč. vybudování plnicí stanice</t>
  </si>
  <si>
    <t>DP MB</t>
  </si>
  <si>
    <t>Efektivní veřejná správa Mladoboleslavska</t>
  </si>
  <si>
    <t>Zajištění online služeb magistrátu pro občany a obce - Portál Občana, Osobní portál, bezpečnost IT, digitalizace procesů, servrové řešení, rozvoj online služeb…)</t>
  </si>
  <si>
    <t>1,3,5</t>
  </si>
  <si>
    <t>záměr, rozpracovány dílčí aktivity do návrhu technického řešení</t>
  </si>
  <si>
    <t>Regionální centrum pro nakládání s čistírenskými kaly I.etapa</t>
  </si>
  <si>
    <t>Výstavba zařízení pro sušení čistírenských kalů z ČOV ve vlastnictví VaK MB a z ostatních ČOV obcí v regionu</t>
  </si>
  <si>
    <t>VaK MB</t>
  </si>
  <si>
    <t>studie s hrubým odhadem rozpočtu</t>
  </si>
  <si>
    <t>Výstavba splaškové kanalizace v obcích Mladoboleslavska</t>
  </si>
  <si>
    <t>Výstavba splaškové kanalizace obcí regionu, kde v tuto chvíli není</t>
  </si>
  <si>
    <t>některé obce PD zpracována, některé přípravují, některé zahajují úvahy</t>
  </si>
  <si>
    <t>Vrty pro skupinový vodovod</t>
  </si>
  <si>
    <t>Zajištění dostatečných zdrojů pitné vody - připojení 4 nových vrtů pro zásobování obyvatel pitnou vodou a rozšíření zásoby vody před spotřebištěm o 2x 3000 m3</t>
  </si>
  <si>
    <t>3 vrty vyvrtány, projekční příprava hotova do r. 2021</t>
  </si>
  <si>
    <t>Terminál Bondy +rekonstrukce hlavního nádraží v MB</t>
  </si>
  <si>
    <t>vybudování dopravního terminálu Bondy - (úprava kolejiště, bus, cyklo, auta) + rekonstrukce hlavního nádraží (P+R, parkoviště pro kola, zázemí pro MHD)</t>
  </si>
  <si>
    <t>MB, SŽDC</t>
  </si>
  <si>
    <t>studie proveditelnosti, částečně majetková příprava</t>
  </si>
  <si>
    <t>Propojení parku Štěpánka a Podlázek</t>
  </si>
  <si>
    <t>propojení parku Štěpánka podél řeky Klenice k soutoku s Jizerou, podél Jizery přes Krásnou louku až do příměstské části Podlázky - veřejná prostranství, cyklostezka, mosty, kulturní/volnočasové zařízení, výtah do cetra města, sídelní zeleň, retenční nádrže</t>
  </si>
  <si>
    <t>MB, Škoda Auto</t>
  </si>
  <si>
    <t>Příměstské vlaky</t>
  </si>
  <si>
    <t>Revitalizace železničních tratí (směr Turnov, Sobotka, Mělník, Praha) v okolí regionálního centra pro potřeby příměstské dopravy s cílem odlehčení automobily přetížení cestní sítě</t>
  </si>
  <si>
    <t>SŽDC</t>
  </si>
  <si>
    <t>Průjezdné Mladoboleslavsko</t>
  </si>
  <si>
    <t>Rekonstrukce a vybudování chybějících úseků silnic II.třídy v regionu - napojení na silnice I.třídy a dálnici</t>
  </si>
  <si>
    <t>MB, KÚSK</t>
  </si>
  <si>
    <t>různé stupně přípravy - záměr, DUR, DSP, PDPS</t>
  </si>
  <si>
    <t>Zdravé Mladoboleslavsko</t>
  </si>
  <si>
    <t>Vybudování nového Pavilonu pro matku a dítě v Klaudiánově nemocnici</t>
  </si>
  <si>
    <t>Stř. kraj</t>
  </si>
  <si>
    <t>studie proveditelnosti a technická studie, částečně majetková příprava</t>
  </si>
  <si>
    <t>"Bezodpadové" Mladoboleslavsko</t>
  </si>
  <si>
    <t>Vybudování Centra zpracování odpadů (třídící linka, sušící linka), podzemních kontejnerů a regionální bioplynové stanice</t>
  </si>
  <si>
    <t>MB, Compag MB</t>
  </si>
  <si>
    <t>částečně PD, majetková příprava</t>
  </si>
  <si>
    <t>Lanová dráha                             Mladá Boleslav</t>
  </si>
  <si>
    <t>vybudování lanové dráhy spojující Kosmonosy - sídliště - Nový závod a historické centrum - rychlé, efektivní a ekologické řešení dopravou přetíženého města</t>
  </si>
  <si>
    <t>P+R parkoviště Leninka</t>
  </si>
  <si>
    <t>Vybudování podzemního P+R parkoviště na náměstí Republiky vč. související úpravy veřejného prostranství - parkové úpravy, klidová zóna</t>
  </si>
  <si>
    <t>Bezpečnost v dopravě</t>
  </si>
  <si>
    <t>Vybudování bezpečných přechodů v regionu - hlavní dopravní tahy, bezbariérové napojení na chodníky, osvětlení přechodů</t>
  </si>
  <si>
    <t>MB/obce v regionu</t>
  </si>
  <si>
    <t>záměr/studie</t>
  </si>
  <si>
    <t>Zadržování vody v krajině</t>
  </si>
  <si>
    <t>vybudování retenčních nádrží v krajině - sběr dešťových vod z veřejných i soukromých objektů - zálivka sídelní zeleně, úprava parkovacích ploch - propustné řešení</t>
  </si>
  <si>
    <t>Navýšení kapacit MŠ, ZŠ a Speciální školy vč. zajištění bezbariérovosti</t>
  </si>
  <si>
    <t>Vybudování nových kapacit mateřských a základních škol a výstavba nového objektu speciální základní školy vč. zajištění bezbariérovosti uvedených staveb</t>
  </si>
  <si>
    <t>MB/obce v regionu/Stř.kraj</t>
  </si>
  <si>
    <t>Zpřístupnění parkánu Boleslavského hradu</t>
  </si>
  <si>
    <t>Zpřístupnění parkánu Boleslavského hradu veřejnosti, statické zajištění, vybudování letní scény, vazba na dílčí aktivity (výtahy/lanovky) výše uvedených záměrů</t>
  </si>
  <si>
    <t>MB/Stř. kraj</t>
  </si>
  <si>
    <t>Maker's place Mladá Boleslav</t>
  </si>
  <si>
    <t>Vybudování zázemí pro subjekty podporující kreativní komunitní projekty a tvořivost obecně, cesta k inovacím skrze rozvoj znalostí, zručnosti, budování kontaktů</t>
  </si>
  <si>
    <t>MB/podnikatelské subjekty</t>
  </si>
  <si>
    <t>záměr, částečně majetková příprava</t>
  </si>
  <si>
    <t>Rekonstrukce a zpřístupnění Stř.průmyslové školy - národní kulturní památka</t>
  </si>
  <si>
    <t>Rekonstrukce a turistické zpřístupnění budovy Střední průmyslové školy v MB pro potřeby cestovního ruchu. Tento objekt, jehož autorem je akademický architekt je Jiří Kroha, byl vyhlášen v roce 2017 národní kulturní památkou.</t>
  </si>
  <si>
    <t>Rozvoj sociální infrastrukturní sítě</t>
  </si>
  <si>
    <t>Vybudování funkční sociální infrastruktury</t>
  </si>
  <si>
    <t>neziskové organizace/MB</t>
  </si>
  <si>
    <t>Rekonstrukce náměstí Míru ve Zlíně</t>
  </si>
  <si>
    <t>Revitalizace plochy v centální části města Zlína v rozsahu dle výstupu z architektonicko-urbanistické soutěže. Součástí je vybudování podzemních parkovacích kapacit.</t>
  </si>
  <si>
    <t>SMZ</t>
  </si>
  <si>
    <t>proběhla architektonická soutěž, vybrán vítězný projekt</t>
  </si>
  <si>
    <t>Rekonstrukce a dostavba naměstí Práce ve Zlíně</t>
  </si>
  <si>
    <t>Celková rekonstrukce náměstí vč. centrálního podzemního parkoviště.</t>
  </si>
  <si>
    <t>námět</t>
  </si>
  <si>
    <t>Ostatní sociální problematika (senioři a jiné cílové skupiny - mladé rodiny apod.))</t>
  </si>
  <si>
    <t>Výstavba domova pro seniory: cílová skupina - senioři, osoby se zdravotním postižením; kapacita - 50 míst; součástí domova odd. se zvláštním režimem pro osoby trpící různými formami demencí. Další projekty pro mladé rodiny, matky samoživitelky apod.</t>
  </si>
  <si>
    <t>různé fáze připravenosti</t>
  </si>
  <si>
    <t>Rekonstrukce objektu nám. Míru 10, Zlín</t>
  </si>
  <si>
    <t>Rekonstrukce objektu kulturní památky v havarijním stavu, nebo demolice a nová výstavba; součástí je dostavba nového objektu ve vnitrobloku.</t>
  </si>
  <si>
    <t>záměr, stavebně-historický průzkum</t>
  </si>
  <si>
    <t>Revitalizace objektu bývalého Okresního soudu v centru Zlína</t>
  </si>
  <si>
    <t>Revitalizace objektu v centru města, aktuálně je objekt v havarijním stavu.</t>
  </si>
  <si>
    <t>námět, řeší se majetkoprávní vztahy</t>
  </si>
  <si>
    <t>Rekonstrukce budovy zimního stadionu L. Čajky</t>
  </si>
  <si>
    <t>Kompletní rekonstrukce budovy zimního stadionu Luďka Čajky ve Zlíně  -  rozšíření, nástavba, podzemní garáže. Objekt neodpovídá stávajícím potřebám a požadavkům.</t>
  </si>
  <si>
    <t>příprava projektové dokumentace</t>
  </si>
  <si>
    <t>Rekonstrukce fotbalového stadionu Letná</t>
  </si>
  <si>
    <t>Areál stadionu je zastaralý, nevyhovuje stávajícím potřebám a vyžaduje zásadní rekonstrukci. Je předjednáno předání stadionu z SK Zlín do majetku SMZ za symbolickou částku.</t>
  </si>
  <si>
    <t>Úpravy/rekonstrukce/dostavby nevyhovujících sportovních zařízení - atletický stadion, venkovní bazén aj.</t>
  </si>
  <si>
    <t>Rekonstrukce Velkého kina</t>
  </si>
  <si>
    <t>Objekt "Velké kino" je kulturní památkou z Baťovské éry, význam má také pro každoročně pořádaný Zlínský filmový festival. Součástí by nově mělo být také muzeum kinematografie a podzemní parkoviště.</t>
  </si>
  <si>
    <t>probíhá "soutěžní dialog"</t>
  </si>
  <si>
    <t>Společenský objekt Malenovice - rekonstrukce objektu Kina Květen</t>
  </si>
  <si>
    <t>Objekt bývalého Kina Květen v centru místní části Malenovice je nevyužívaný. Záměrem je objekt revitalizovat do podoby multifunkčního společenského centra.</t>
  </si>
  <si>
    <t>Rekonstrukce objektu Zámek Zlín</t>
  </si>
  <si>
    <t>Je třeba provést stavebně-technický průzkum. Dříve využíván jako Krajská galerie a muzeum. Zámek by měl projít komplexní rekonstrukcí při zachování stávajícího vzhledu.</t>
  </si>
  <si>
    <t>Dopravní terminály a odstavná parkoviště Zlín-západ a Zlín- východ</t>
  </si>
  <si>
    <t>Vhodné řešit ve vazbě na projekt modernizace železniční trati Otrokovice - Zlín - Vizovice.</t>
  </si>
  <si>
    <t>územní řízení</t>
  </si>
  <si>
    <t>Bytová výstavba a rekonstrukce bytového fondu</t>
  </si>
  <si>
    <t>Rozvoj bytové výstavby.</t>
  </si>
  <si>
    <t>námět, studie</t>
  </si>
  <si>
    <t>Pravobřežní komunikace, úsek Prštné - Louky  a úsek Prštné - Podbaba</t>
  </si>
  <si>
    <t>Jedná se o 2 etapy zásadní stavby řešící nevyhovující vedení kapacitní komunikace silnice první třídy ve stávající stopě I/49. Komunikace výrazně odlehčí centru města i okrajovým částem města.</t>
  </si>
  <si>
    <t>zadány studie</t>
  </si>
  <si>
    <t>Prštenská Příčka (část SMZ)</t>
  </si>
  <si>
    <t xml:space="preserve">Část stavby je řešena Správou železniční dopravní cesty jako vyvolaná investice. Za městem jdou úpravy související se zlepšením napojení dalších místních komunikací na mimoúrovňové křížení, zejména pokud jde o lokality Prštné a Rybníky. </t>
  </si>
  <si>
    <t>studie, příprava projektové dokumentace</t>
  </si>
  <si>
    <t>Terminál MHD včetně  - 1 fáze (úprava křižovatek, nástupiště)</t>
  </si>
  <si>
    <t>Multimodální terminál Zlín střed (včetně MHD) - část připadající na SMZ, koordinace záměrů více investorů v jedné lokalitě.</t>
  </si>
  <si>
    <t>příprava PD, projektuje se</t>
  </si>
  <si>
    <t>Telematický systém dopravního uzlu Zlín - 3. etapa</t>
  </si>
  <si>
    <t>Projekt navazuje na stávající inteligentní dopravní systémy.</t>
  </si>
  <si>
    <t xml:space="preserve">Integrované centrum nakládání s odpady Zlín - Suchý důl </t>
  </si>
  <si>
    <t>Realizace v areálu skládky Suchý důl.</t>
  </si>
  <si>
    <t>Domov se zvláštním režimem pro závislé osoby</t>
  </si>
  <si>
    <t>Výstavba nového objektu pro sociálně slabé občany.</t>
  </si>
  <si>
    <t>Silnice II/490 Zlín: Propojení R49 - I/49 - 3. úsek "Obchvat Zálešné"</t>
  </si>
  <si>
    <t>Projekt je součástí propojení připravované dálnice D49 se silnicí I/49 mimo centrum města (obchvat). Projekt navazuje na modernizaci železniční trati Otrokovice - Zlín - Vizovice.</t>
  </si>
  <si>
    <t>SMZ/Zlínský kraj</t>
  </si>
  <si>
    <t>připravena PD pro ÚR, probíhá výkup pozemků</t>
  </si>
  <si>
    <t>Optimalizace provozu vybraných služeb - týdenní stacionář, Fryšták</t>
  </si>
  <si>
    <t xml:space="preserve">Úprava objektu přístavby stávajícího DOZP ve Fryštáku na potřeby služby Týdenní stacionář, přestěhování služby ze Zlína z objektu na Radosti, ul. Pod Vodojemem. Snaha o financování z IPRU Zlín. </t>
  </si>
  <si>
    <t>Zlínský kraj</t>
  </si>
  <si>
    <t>Dokončuje se studie, bude se projektovat.</t>
  </si>
  <si>
    <t>Optimalizace provozu vybraných služeb - vybudování komunitního DOZP ve Zlíně-Příluku</t>
  </si>
  <si>
    <t>Kompletní rekonstrukce objektu v majetku Města Zlína ve Zlíně-Příluku (objekt bývalého DDM-Astra) a přestěhování služby DOZP z Hrádku. Nový objekt bude mít kapacitu 18 lůžek.</t>
  </si>
  <si>
    <t>Pobytové služby pro osoby s duševním onemocněním</t>
  </si>
  <si>
    <t xml:space="preserve">Vybudování cca 10 služeb komunitního typu po osoby s duševním onemocněním na území celého kraje v celkové kapacitě 125 lůžek (kapacita jednotlivých služeb od 8 do 18 lůžek). Služby domova se zvláštním režimem a chráněná bydlení. </t>
  </si>
  <si>
    <t>Vybudování služby chráněné bydlení pro osoby s mentálním postižením či kombinovaným postižením - Zlín a okolí</t>
  </si>
  <si>
    <t>V rámci transformace sociálních služeb pro osoby se zdravotním postižením bude vybudováno cca 24 lůžek chráněného bydlení ve 3 objektech (3 x 8 lůžek) ve Zlíně nebo blízkém okolí.</t>
  </si>
  <si>
    <t>Areál KNTB - odlehčovací sužba, sociálně-zdravotní lůžka, domov pro seniory</t>
  </si>
  <si>
    <t>V areálu stávající KNTB bude vybudována nová služba - odlehčovací služba v kapacitě 10 lůžek, dále bude vybudována nová služba - sociálně-zdravotní lůžka v kapacitě 30 lůžek, rovněž bude vybudována nová služba Domova pro seniory v kapacitě 60 lůžek.</t>
  </si>
  <si>
    <t>Revitalize a modernizace Baťova mrakodrapu</t>
  </si>
  <si>
    <t>Výměna chladících jednotek, oprava podlah a stropů, obnova výtahu, výměna VZT jednotek, upgrade kamerového systému, obnova požárního výtahu, obnova kancelářského nábytku, restaurování Baťova výtahu, výměna vnitřního osvětlení aj.</t>
  </si>
  <si>
    <t>pouze námět (bude zapracováno do rozpočtového výhledu)</t>
  </si>
  <si>
    <t>Obnova Technologického centra ZK</t>
  </si>
  <si>
    <t>Obnova HW a SW Technologického centra ZK.</t>
  </si>
  <si>
    <t xml:space="preserve">Rozvoj 21Net, Rozvoj eGovernmentu ZK </t>
  </si>
  <si>
    <t>Obnova technologií a rozvoj komunikační infrastruktury 21Net, nové a rozšiřující projekty z oblasti eGovermentu.</t>
  </si>
  <si>
    <t>Rozvoj 21Net - pouze námět
Obnova 21Net - pouze námět
Rozvoj eGovernmentu ZK - do roku 2023 zapracováno v rozpočtovém výhledu</t>
  </si>
  <si>
    <t>ZZS ZK - pořízení budovy výjezdové základny v Otrokovicích</t>
  </si>
  <si>
    <t>Cílem projektu je posílení systému ZZS Zlínského kraje pro oblast Otrokovice. Postup: převést budovu ve vlastnictví ZK do užívání ZZS ZK a provést její přestavbu pro účely provozování přednemocniční neodkladné péče.</t>
  </si>
  <si>
    <t>Zpracovaná studie rekontrukce; aktuálně probíhá výběr ze 2 lokalit</t>
  </si>
  <si>
    <t>Přestupní terminál hromadné dopravy - Tř. Tomáše Bati, Otrokovice</t>
  </si>
  <si>
    <t>Revitalizace a dostavba veřejného prostranství dosavadního autobusového nádraží za účelem zvýšení atraktivity a zefektivnění hromadné dopravy osob. Propojení linkové dopravy a MHD.</t>
  </si>
  <si>
    <t>město Otrokovice</t>
  </si>
  <si>
    <t>Další opravy a rekonstrukce školských zařízení</t>
  </si>
  <si>
    <t>Modernizace základních škol.</t>
  </si>
  <si>
    <t>Základní školy, obce a města aglomerace</t>
  </si>
  <si>
    <t>Střední školy</t>
  </si>
  <si>
    <t>Modernizace středních škol.</t>
  </si>
  <si>
    <t>Projekt KARIBUNI - 2. etapa</t>
  </si>
  <si>
    <t>Rozvoj nového území ZOO Zlín - Karibuni. Předmětem je: vybudování zázemí pro trucky a lodě s přístupovou komunikací, cesta pro trucky, přeložka potoka + přeložka kanalizace, kemp + parkoviště, vstupní objekt, voliéra se všemi ubikacemi.</t>
  </si>
  <si>
    <t>ZOO a zámek Zlín-Lešná</t>
  </si>
  <si>
    <t>je zpracována studie</t>
  </si>
  <si>
    <t>Bezpečnost dopravy vč. inteligentních zastávek</t>
  </si>
  <si>
    <t>Síťové projekty z bepečnosti dopravy.</t>
  </si>
  <si>
    <t>města a obce aglomerace</t>
  </si>
  <si>
    <t>Cyklodoprava</t>
  </si>
  <si>
    <t>Síťové projekty z oblasti cyklodopravy.</t>
  </si>
  <si>
    <t>Rekonstrukce náměstí a veřejných prostranství v ostatních obcích a městech aglomerace</t>
  </si>
  <si>
    <t>Rekonstrukce náměstí a veřejných prostranství v ostatních obcích a městech aglomerace.</t>
  </si>
  <si>
    <t>Kanalizace + ČOV</t>
  </si>
  <si>
    <t>Síťové projekty kanalizací a ČOV.</t>
  </si>
  <si>
    <t>Zateplení a úpravy budov</t>
  </si>
  <si>
    <t>Síťové projekty na zateplení a úpravy budov.</t>
  </si>
  <si>
    <t>Protipovodňová opatření a boj se suchem</t>
  </si>
  <si>
    <t>Síťové projekty na protipovodňová opatření a boj se suchem.</t>
  </si>
  <si>
    <t>Vozidla MHD</t>
  </si>
  <si>
    <t>Pořízení nízkoemisních a bezemisních vozidel, cca 90 vozidel.</t>
  </si>
  <si>
    <t>Dopravní společnost Zlín - Otrokovice</t>
  </si>
  <si>
    <t>průzkum trhu</t>
  </si>
  <si>
    <t>Modernizace trolejbusových tratí, nové trolejbusové trati, bateriové stanice, měnírny</t>
  </si>
  <si>
    <t>Sokolovna nadjezd /Otrokovice/ 500 M; průmyslová zóna /Příluk/ 2.000 M + měnírna; zatrolejování Malenovice-Centro 4 km; zatrolejování Vodní Zarámí 0,8 km, zatrolejování Baťova areálu 1.5 km; 5 km nových tratí; 4 ks bateriové stanice; 5 ks měníren</t>
  </si>
  <si>
    <t>záměr, příprava projektové dokumentace</t>
  </si>
  <si>
    <t>Rozvoj výzkumných center Centrum transferu technologií (CTT), Centrum polymerních systémů (CPS), Centrum bezpečnostních, informačních a pokročilých technologií (CEBIA-TECH), Footwear Research Centre (FRC)</t>
  </si>
  <si>
    <t>Posílení přístrojového a personálního vybavení CEBIA-Tech, Univerzitního institutu (CPS, CTT, FRC) pro výzkum, vývoj a inovace se zaměřením na spolupráci s praxí.</t>
  </si>
  <si>
    <t>Univezita Tomáše Bati ve Zlíně</t>
  </si>
  <si>
    <t>ve fázi studie proveditelnosti</t>
  </si>
  <si>
    <t>Rozvoj laboratoří pro zdravotnické materiály, biomateriály, kosmetiku, environmentální technologie, analýzu potravin a bioaktivních látek</t>
  </si>
  <si>
    <t>Příprava projektu pro rozvoj specializovaných laboratoří.</t>
  </si>
  <si>
    <t>Rozvoj centra a inkubátoru UPPER</t>
  </si>
  <si>
    <t>Podpora provázanosti Centra kreativních průmyslů UPPER s UTB, firemním sektorem a klastrovou iniciativou. Rozvoj aktivit inkubátoru UPPER.</t>
  </si>
  <si>
    <t>Rozvoj podpůrné infrastruktury pro transfery a vznik startup firem</t>
  </si>
  <si>
    <t>Podpora transferu znalostního potenciálu ve strategických oblastech Zlínského kraje (technologie, pokročilé materiály, aplikovaná informatika, kreativní průmysl). Rozvoj hardwarového vybavení pro podnikání – výbava např. v podobě digitálních dílen (Fablab), výrobních robotů apod., na kterém si studenti budou moci vyzkoušet různé druhy podnikání, vyrábět prototypy apod. Vytvoření místa pro sdílení znalostí, zkušeností, technologií, kontaktů, konání hackathonů, apod.</t>
  </si>
  <si>
    <t>Vznik a rozvoj "Bata School of Commerce"</t>
  </si>
  <si>
    <t xml:space="preserve">Podpora charakteru UTB jako podnikatelské univerzity.  Rozvoj vzdělávání a gramotnosti k podnikání na středních školách. Finanční gramotnost mládeže: projekt pro střední školy-studenti učí studenty finanční gramotnosti (VŠ - SŠ - ZŠ). Program Stínuj svého podnikatele: provázanost studentů a podnikatelské praxe. Finanční, hmotná a jiná nehmotná podpora začínajícím podnikatelům z řad absolventů UTB s cílem etablovat a podpořit nový podnikatelský subjekt v regionu města Zlína.
</t>
  </si>
  <si>
    <t>Posílení infrastruktury Fakulty technologické</t>
  </si>
  <si>
    <t>Generální rekonstrukce objektu U1.</t>
  </si>
  <si>
    <t>Vznik propracovaného konceptu univerzitní mateřské školy, základní školy a střední školy</t>
  </si>
  <si>
    <t xml:space="preserve">Podpora sítě uceleného vzdělávacího systému v propojení na UTB. </t>
  </si>
  <si>
    <t>Rozvoj vzdělávání, výzkumu a vývoje v oblasti strojírenství a průmyslu 4.0</t>
  </si>
  <si>
    <t>Rozvoj prostředí pro vzdělávání, výzkum, vývoj a inovace. Výsledkem projektu by měla být vybudovaná infrastruktura pro účely vzdělávání, výzkumu, vývoje a inovace v oblasti strojírenství a průmyslu 4.0.</t>
  </si>
  <si>
    <t>Ubytování pro studenty a mladé pracovníky</t>
  </si>
  <si>
    <t>Rozvoj ubytovacích kapacit pro studenty a mladé pracovníky UTB.</t>
  </si>
  <si>
    <t>plán pro období 2021-2027</t>
  </si>
  <si>
    <t>Rozvoj centra kreativních průmyslů</t>
  </si>
  <si>
    <t>Předmětem projektu je výstavba klíčové infrastruktury pro rozvoj kreativních průmyslů (KP), spočívajících v rozšíření prostor a zajištění odpovídajícího technologického vybavení pro oblast audiovize, digitálního designu a virtuální reality, a to v reakci na globální technologické trendy, poptávku pracovního trhu a požadavku na mezioborové inovace. Realizace marketingové laboratoře a dalších sdílených prostor povede k posílení Zlína jakožto centra KP v ČR, udržení a atrakci kreativní třídy (absolventů) a synergickým efektům spolupráce mezi FMK a FaME UTB, firmami a ZKK.</t>
  </si>
  <si>
    <t>Rozvoj infrastruktury pro podporu internacionalizace</t>
  </si>
  <si>
    <t xml:space="preserve">Podpora mezinárodního charakteru studijních programů, zajištění ubytování (bytový fond, rekonstrukce kolejí U7), podpora dlouhodobých zahraničních pobytů, vstupní servis pro zahraniční studenty a pracovníky (Centrum sociálních služeb pro zahraniční studenty a akademické a vědecké pracovníky – ubytovací prostory evropského standardu, stravovací provoz, přidružené sociální vybavení). </t>
  </si>
  <si>
    <t>Kybernetický polygon</t>
  </si>
  <si>
    <t xml:space="preserve">Kybernetická bezpečnost - podpora digitálních dovedností. Předmětem projektu je vytvoření kybernetického polygonu, v rámci polygonu bude možno provádět kyberškolení. </t>
  </si>
  <si>
    <t>CŽV koncept na UTB ve Zlíně</t>
  </si>
  <si>
    <t>Vytvoření a implementace systému vzdělávání dospělých s ohledem na aktuální požadavky trhu práce a společenské potřeby.</t>
  </si>
  <si>
    <t>Koncept Popularizace Zlín</t>
  </si>
  <si>
    <t>Vytvoření konceptu popularizace vědy, univerzity a Zlína a spolupráce na jeho implementaci (ve spolupráci s městem Zlín a Zlínským krajem).</t>
  </si>
  <si>
    <t>Rozvoj centra pro regionální a urbánní rozvoj</t>
  </si>
  <si>
    <t>Předmětem projektu je založení pracoviště aplikovaného výzkumu pro oblast strategického rozvoje měst a mikroregionů za účelem tvorby analýz, nastavení priorit, opatření a nástrojů včetně jejich hodnocení v návaznosti na A) cíle regionální politiky EU a ČR; a B) globální společenské, ekonomické a environmentální výzvy, a to s přihlédnutím k rozvojovým potřebám statutárního města Zlína, tj. rozvoj konceptů Metropolitní Zlín a chytrého města, intenzifikace zástavby ve vztahu k funkčnímu využití území, revitalizace veřejných prostor města, aplikace městského marketingu.</t>
  </si>
  <si>
    <t xml:space="preserve">Vytvoření institutu behaviorální a experimentální ekonomie </t>
  </si>
  <si>
    <t xml:space="preserve">Předmětem projektu je vytvořit nové výzkumné pracoviště, zabývající se aplikací postupů behaviorální a experimentální ekonomie v praxi. Institut nabídne odborné i materiální (specializovaná laboratoř) zázemí, zajišťující výsledky zejména v oblastech: A) realizace ekonomických experimentů pro základní i aplikovaný výzkum, tj. firmy a veřejnou správu, vedoucí ke zvýšení jejich výkonnosti a efektivity v návaznosti na přijatá či navrhovaná opatření; a B) podporu studentů při realizaci DP a BP prací ve vztahu ke spolupráci s praxí. Záměr navazuje na projekt TAČR v programu ZÉTA.   </t>
  </si>
  <si>
    <t>Rozvoj centra pro energetické materiály a technologie</t>
  </si>
  <si>
    <t>Posílení přístrojového a personálního vybavení  "Sino-EU joint research laboratory of new energy materials and devices", zázemí pro poloprovoz a testování.</t>
  </si>
  <si>
    <t>Investiční záměr Zlínského kraje Nemocnice nové generace Zlín</t>
  </si>
  <si>
    <t>Vybudování nového objektu krajské nemocnice jako "greenfield" v novém území. Přínosy: zlepšení podmínek logistiky provozů, zvýšení kapacity průchodnosti nemocnice, snížení energetických nároků, snížení OPEX nákladů nemocnice atd.</t>
  </si>
  <si>
    <t>výkup pozemků, příprava projektové dokumentace pro ÚR</t>
  </si>
  <si>
    <t>Univerzitní a akademický kampus (UAK)</t>
  </si>
  <si>
    <t>Předmětem složeného projektu je strategický rozvoj a posílení otevřenosti univerzitních a akademických kapacit Jihočeské univerzity v Českých Budějovicích (dále také jako „JU“) a Biologického centra Akademie věd ČR (dále také jako „BC“).</t>
  </si>
  <si>
    <t>Jihočeská univerzita v Českých Budějovicích, Biologické centrum AV ČR</t>
  </si>
  <si>
    <t xml:space="preserve">5 000 000 </t>
  </si>
  <si>
    <t>Bude dále předmětem rozpracování. Investiční aktivity jsou zpravidla v pokročilém stupni přípravy (územní rozhodnutí, stavební povolení).</t>
  </si>
  <si>
    <t>Kulturní a kreativní centra města ČB</t>
  </si>
  <si>
    <t xml:space="preserve">Záměrem projektu je výstavba moderní multifunkční budovy pro jihočeské divadlo a filharmonii a případné další kulturní aktivity – Jihočeské divadlo a Jihočeská filharmonie a dále rekonstrukce a modernizace areálu bývalých kasáren s cílem vytvoření nového kulturního kreativního centra v Českých Budějovicích. </t>
  </si>
  <si>
    <t>MMČB</t>
  </si>
  <si>
    <t xml:space="preserve">studie investiční a ekonomické náročnosti nové multifukční budovy </t>
  </si>
  <si>
    <t>Záměrem tohoto složeného projektu je snížení spotřeby energie v několika oblastech. Jedná se zejména o snižování energetické náročnosti budov, které je navrhováno ve formě komplexního zateplení obalových konstrukcí s realizací systému nuceného větrání s rekuperací odpadního tepla a výměny průsvitných konstrukcí. Součástí těchto opatření je i realizace energeticky účinného osvětlení a využití obnovitelných zdrojů energie. Projekt navazuje na řadu úspěšně realizovaných projektů v základních školách i v domovech pro seniory. Součástí snah o snížení spotřeby energie je i nákup elektromobilů. Z hlediska politických cílů jde o podporu zelené infrastruktury v městském prostředí (PC 2) s důrazem na uplatnění principu Smart Cities (PC 2.4).</t>
  </si>
  <si>
    <t>zřizované organizace (MŠ, ZŠ, DPS), provozovatelé veřejných budov majetku města</t>
  </si>
  <si>
    <t xml:space="preserve">	Součást Územní energetické koncepce statutárního města České Budějovice</t>
  </si>
  <si>
    <t>Historické centrum města ČB</t>
  </si>
  <si>
    <t>Revitalizace jednotlivých lokalit v historickém centru (veř.prostranství, park, uliční prostory, nábřeží, zklidnění dopravy, kulturní centrum Slavie, využití pro volnočasové aktivity, doplnění mobiliáře, veřejných WC, kolostavů).</t>
  </si>
  <si>
    <t>U některých aktivit zpracovány studie</t>
  </si>
  <si>
    <t>Modrozelené Budějovice</t>
  </si>
  <si>
    <t>Řešení prohlubujícího se nedostatku vody a dopadů klimatických změn (koncepce hospodaření s dešťovou vodou a zlepšení klimatu ve městě, která bude podkladem pro vytvoření jednotné metodiky pro další zásahy v území, regenerací vytipovaných veřejných prostranství a parků, nízkoteplotní sušení kalu, odlehčovací komory na kanalizační síti, havarijní zásobování obyvatelstva pitnou vodou, protipovodňová opatření)</t>
  </si>
  <si>
    <t>Jihočeské letiště a.s</t>
  </si>
  <si>
    <t xml:space="preserve">Areál Letiště České Budějovice je jedním z největších rozvojových areálů v jižních Čechách. Letiště České Budějovice je veřejné vnitrostátní a neveřejné mezinárodní letiště provozované společností Jihočeské letiště České Budějovice a. s. Vlastní ji Jihočeský kraj a Statutární město České Budějovice. V úvahu je nutno brát zároveň současný a budoucí rozvoj dopravní a technické vybavenosti a navazující zájem o investice v blízkosti Českých Budějovic související s perspektivou dokončení stavby D3. Předmětem projektu je další rozvoj v rámci areálu, zejména záměru na výstavbu navazujících průmyslových a obchodních zón a dalších aktivit souvisejících s letištěm.. </t>
  </si>
  <si>
    <t>JčKÚ, ŘSD, obce Planá, Homole, Litvínovice</t>
  </si>
  <si>
    <t>Bude doplněn v průběhu r. 2019.</t>
  </si>
  <si>
    <t>Zpracována Územní studie průmyslové zóny letiště České Budějovice.</t>
  </si>
  <si>
    <t>Terminál Nádraží</t>
  </si>
  <si>
    <t>Předmětem složeného projektu je vytvoření dopravního terminálu revitalizací budovy vlakového nádraží ve městě České Budějovice včetně kompletní úpravy okolního nádražního prostoru. Cílem projektu je propojení jednotlivých módů dopravy, zvýšení prostupnosti automobilové a alternativní dopravy v tomto dopravním uzlu a zvýšení plynulosti dopravy v centrální části města.</t>
  </si>
  <si>
    <t>SŽDC, JčKÚ, ŘSD, DPmČB</t>
  </si>
  <si>
    <t xml:space="preserve">Dílčí projekty jsou v různých stupních připravenosti:                  Studie a situační výkresy; Projektové dokumentace k územnímu řízení; Projektové dokumentace ke stavebnímu povolení.
</t>
  </si>
  <si>
    <t>Dopravní dostupnost jihočeské metropole</t>
  </si>
  <si>
    <t>Projekt je zaměřen primárně na zlepšení dopravní dostupnosti a prostupnosti sítě komunikací jihočeské metropole. Součástí projektu je vybudování páteřních obchvatových komunikací a systému záchytných parkovišť. V důsledku zřízení obchvatů a snížení počtu motorových vozidel v centrální části města a v důsledku vybudování záchytných parkovišť dojde k odvedení přebytečné dopravní zátěže mimo centrální část. Součástí projektu jsou další aktivity, které jsou nezbytnými dílčími opatřeními, jako jsou např. telematické systémy, zvyšování dostupnosti veřejné hromadné dopravy. Realizací projektu bude dosaženo synergického efektu - zvýšení plynulosti dopravy.</t>
  </si>
  <si>
    <t>JčKÚ, ŘSD, DPmČB</t>
  </si>
  <si>
    <t>Sociální začleňování a bydlení</t>
  </si>
  <si>
    <t xml:space="preserve">Navrhovaný strategický projekt je koncipován jako složený, kdy je řešena jak oblast stárnutí obyvatelstva, tak oblast sociálního začleňování.  
Součástí projektu budou 4 aktivity: rozvoj kapacit sociálních služeb pro seniory a osoby se ZP, zajištění dostupného bydlení, podpora sociálního podnikání a vznik nového komunitního centra. </t>
  </si>
  <si>
    <t>Vytipovány lokality, zpracována Koncepce dostupného bydlení ČB</t>
  </si>
  <si>
    <t>Teplárna a.s.</t>
  </si>
  <si>
    <t>Projekt je zaměřen na řešení systémového rozvoje oblasti výroby a distribuce tepla. Základním záměrem je realizace opatření, která sníží závislost na jednom dominantním palivu (hnědém uhlí) prostřednictvím diverzifikace zdrojů. Počítá se s využitím tuhých alternativních paliv (TAP) vyráběných ze směsného komunálního odpadu. Právě efektivní nakládání s odpady s důrazem na upřednostnění materiálového a energetického využívání odpadů před jejich odstraňováním je základním předpokladem pro realizaci tohoto alternativního využití zdroje pro spalování. V důsledku realizace projektu na diverzifikaci zdrojů s provede snížení výkonu stávajícího kotle K 12  - Retrofit kotle K 12.</t>
  </si>
  <si>
    <t>Projektová dokumentace ke stavebnímu povolení.</t>
  </si>
  <si>
    <t>Využití vodních toků</t>
  </si>
  <si>
    <t>Předmětem projektu je využití potenciálu vodních toků ve městě České Budějovice a jeho blízkém okolí. V rámci projektu by mělo dojít k realizaci investic do dokončení Vltavské vodní cesty, včetně návazných investic, které umožní využití potenciálu Vltavské vodní cesty pro rozvoj města České Budějovice. Dále realizace dalších souvisejících investic, které umožní větší využívání obou řek obyvateli města a jeho návštěvníky, počínaje zpřístupněním břehů, přes dovybavení břehů řek infrastrukturou pro sport a volnočasové vyžití až po zkultivování břehů tak, aby mohly lépe plnit roli zeleně a veřejných prostranství ve městě.</t>
  </si>
  <si>
    <t>Aktualizuje se koncepce využití vodních toků ve městě.  Zpracovává se studie proveditelnosti - Jiráskův jez.</t>
  </si>
  <si>
    <r>
      <t xml:space="preserve">V rámci navazujících projektů na CDT dojde k:
</t>
    </r>
    <r>
      <rPr>
        <sz val="10"/>
        <color indexed="8"/>
        <rFont val="Calibri"/>
        <family val="2"/>
        <charset val="238"/>
        <scheme val="minor"/>
      </rPr>
      <t xml:space="preserve">• </t>
    </r>
    <r>
      <rPr>
        <sz val="10"/>
        <color theme="1"/>
        <rFont val="Calibri"/>
        <family val="2"/>
        <charset val="238"/>
        <scheme val="minor"/>
      </rPr>
      <t xml:space="preserve">vybudování místních komunikací umožňujících další rozvoj území města a především plnohodnotné napojení CDT,
• vybudování křižovatek pro navazující komunikace,
</t>
    </r>
    <r>
      <rPr>
        <sz val="10"/>
        <color indexed="8"/>
        <rFont val="Calibri"/>
        <family val="2"/>
        <charset val="238"/>
        <scheme val="minor"/>
      </rPr>
      <t xml:space="preserve">• </t>
    </r>
    <r>
      <rPr>
        <sz val="10"/>
        <color theme="1"/>
        <rFont val="Calibri"/>
        <family val="2"/>
        <charset val="238"/>
        <scheme val="minor"/>
      </rPr>
      <t xml:space="preserve">vybudování infrastruktury pro MHD (zastávkové zálivy),
</t>
    </r>
    <r>
      <rPr>
        <sz val="10"/>
        <color indexed="8"/>
        <rFont val="Calibri"/>
        <family val="2"/>
        <charset val="238"/>
        <scheme val="minor"/>
      </rPr>
      <t xml:space="preserve">• </t>
    </r>
    <r>
      <rPr>
        <sz val="10"/>
        <color theme="1"/>
        <rFont val="Calibri"/>
        <family val="2"/>
        <charset val="238"/>
        <scheme val="minor"/>
      </rPr>
      <t xml:space="preserve">napojení CDT na trolejové vedení,
</t>
    </r>
    <r>
      <rPr>
        <sz val="10"/>
        <color indexed="8"/>
        <rFont val="Calibri"/>
        <family val="2"/>
        <charset val="238"/>
        <scheme val="minor"/>
      </rPr>
      <t xml:space="preserve">• </t>
    </r>
    <r>
      <rPr>
        <sz val="10"/>
        <color theme="1"/>
        <rFont val="Calibri"/>
        <family val="2"/>
        <charset val="238"/>
        <scheme val="minor"/>
      </rPr>
      <t xml:space="preserve">vybudování záchytného parkoviště,
• výstavbě cyklostezek/cyklotras,
</t>
    </r>
    <r>
      <rPr>
        <sz val="10"/>
        <color indexed="8"/>
        <rFont val="Calibri"/>
        <family val="2"/>
        <charset val="238"/>
        <scheme val="minor"/>
      </rPr>
      <t xml:space="preserve">• </t>
    </r>
    <r>
      <rPr>
        <sz val="10"/>
        <color theme="1"/>
        <rFont val="Calibri"/>
        <family val="2"/>
        <charset val="238"/>
        <scheme val="minor"/>
      </rPr>
      <t xml:space="preserve">zřízení dalších prvků zvyšujících bezpečnost dopravy (včetně výstavby/rekonstrukce podchodu a chodníků),
</t>
    </r>
    <r>
      <rPr>
        <sz val="10"/>
        <color indexed="8"/>
        <rFont val="Calibri"/>
        <family val="2"/>
        <charset val="238"/>
        <scheme val="minor"/>
      </rPr>
      <t xml:space="preserve">• </t>
    </r>
    <r>
      <rPr>
        <sz val="10"/>
        <color theme="1"/>
        <rFont val="Calibri"/>
        <family val="2"/>
        <charset val="238"/>
        <scheme val="minor"/>
      </rPr>
      <t>revitalizaci přilehlých veřejných prostranství (třída Legionářů, přilehlé parky,...)
atd.</t>
    </r>
  </si>
  <si>
    <r>
      <t xml:space="preserve">V rámci těchto projektů dojde na území JSA ke zvýšení bezpečnosti cyklistické dopravy. Jedná se zejména o:
• cyklostezku G04 Jihlava,
• napojení cyklostezky od Pístova na cyklostezku na ul. Tovární, Jihlava,
• cyklostezky v okolí Českého mlýna, Jihlava,
• cyklostezku od ul. 5. května po ul. Havlíčkova, Jihlava a cyklostezku Havlíčkova-Údolní-Polenská,
• cyklostezku Brtnice - Uhřínovice, rybník Hraničák,
• cyklostezku Brtnice - Rokštejn,
</t>
    </r>
    <r>
      <rPr>
        <sz val="10"/>
        <rFont val="Calibri"/>
        <family val="2"/>
        <charset val="238"/>
        <scheme val="minor"/>
      </rPr>
      <t>• cyklostezku "Hodice - Třešť - Jezdovice - Salavice - Kostelec" - 2. etapa - dokončení úseků.</t>
    </r>
  </si>
  <si>
    <r>
      <t xml:space="preserve">V rámci těchto projektů dojde zejména k:
</t>
    </r>
    <r>
      <rPr>
        <sz val="10"/>
        <color indexed="8"/>
        <rFont val="Calibri"/>
        <family val="2"/>
        <charset val="238"/>
        <scheme val="minor"/>
      </rPr>
      <t xml:space="preserve">• </t>
    </r>
    <r>
      <rPr>
        <sz val="10"/>
        <color theme="1"/>
        <rFont val="Calibri"/>
        <family val="2"/>
        <charset val="238"/>
        <scheme val="minor"/>
      </rPr>
      <t>vybudování trolejového vedení na ul. Žižkova,
• vybudování trolejového vedení na křižovatce ul. Havlíčkova a ul. Pražská,
• prodloužení trolejové tratě do Horního Kosova (včetně vybudování měnírny),
• vybudování trolejového vedení na ul. Hradební,
• vybudování trolejového vedení ul. Sokolovská – ul. Kollárova – k Hlavnímu nádraží,
• vybudování nové měnírny v Handlových Dvorech.</t>
    </r>
  </si>
  <si>
    <r>
      <t xml:space="preserve">3, </t>
    </r>
    <r>
      <rPr>
        <sz val="10"/>
        <color indexed="8"/>
        <rFont val="Calibri"/>
        <family val="2"/>
        <charset val="238"/>
        <scheme val="minor"/>
      </rPr>
      <t>—</t>
    </r>
  </si>
  <si>
    <r>
      <t xml:space="preserve">V rámci těchto projektů dojde k vybudování či rekonstrukci místních komunikací, mostů, komunikací pro nemotorovou dopravu a zřízení aktivit zvyšujících bezpečnost dopravy. Bude se jednat zejména o:
• vnitřní okruhy Jihlavy,
</t>
    </r>
    <r>
      <rPr>
        <sz val="10"/>
        <rFont val="Calibri"/>
        <family val="2"/>
        <charset val="238"/>
        <scheme val="minor"/>
      </rPr>
      <t>• výstavbu/rekonstrukci mostů,
• výstavbu/rekonstrukci chodníků.</t>
    </r>
  </si>
  <si>
    <r>
      <t xml:space="preserve">V rámci těchto projektů dojde k revitalizaci sídlišť, náměstí/návsí, prostranství před školami, městských tříd a parků (včetně umístění uměleckých předmětů v krajině). Jedná se zejména o revitalizaci:
• sídliště I. v Jihlavě,
• sídliště Západ a Jihozápad (ul. U Hřbitova, ul. Telečská, ul. Zahradní) v Jihlavě,
• sídliště Jih (ul. Polní, ul. Nad Plovárnou) v Jihlavě,
• sídliště Sever (ul. Slavíčkova, ul. Kollárova) v Jihlavě,
• prostranství před Dělnickým domem a DKO Jihlava,
• náměstí Svobody v Brtnici,
• sídliště v Brtnici.
</t>
    </r>
    <r>
      <rPr>
        <sz val="10"/>
        <rFont val="Calibri"/>
        <family val="2"/>
        <charset val="238"/>
        <scheme val="minor"/>
      </rPr>
      <t>Dále dojde k dobudování tzv. zeleného okruhu a k revitalizaci prostor v okolí Koželužského potoka.</t>
    </r>
  </si>
  <si>
    <r>
      <t xml:space="preserve">Po realizaci těchto projektů dojde ke zvýšení atraktivnosti ZOO Jihlava. Bude se jednat zejména o:
• rozšíření expoziční části "lesní stezka",
• revitalizaci vodní plochy s ostrovem - rybník pro </t>
    </r>
    <r>
      <rPr>
        <sz val="10"/>
        <rFont val="Calibri"/>
        <family val="2"/>
        <charset val="238"/>
        <scheme val="minor"/>
      </rPr>
      <t>vodní ptáky,
• rekonstrukci části budovy bývalé Modety pro potřeby ZOO Jihlava.</t>
    </r>
  </si>
  <si>
    <r>
      <t xml:space="preserve">Po realizaci těchto projektů bude území JSA více atraktivnější pro cestovní ruch. Bude se jednat zejména o:
• Kutiště Rudný,
• Hornický skanzen,
• rekonstrukci Letního kina v Jihlavě,
• rekreační zónu Pávov,
• naučnou stezku k Černým lesům,
</t>
    </r>
    <r>
      <rPr>
        <sz val="10"/>
        <rFont val="Calibri"/>
        <family val="2"/>
        <charset val="238"/>
        <scheme val="minor"/>
      </rPr>
      <t>• modernizaci táborové základny Hájenka Černé lesy,</t>
    </r>
    <r>
      <rPr>
        <sz val="10"/>
        <color indexed="36"/>
        <rFont val="Calibri"/>
        <family val="2"/>
        <charset val="238"/>
        <scheme val="minor"/>
      </rPr>
      <t xml:space="preserve">
</t>
    </r>
    <r>
      <rPr>
        <sz val="10"/>
        <rFont val="Calibri"/>
        <family val="2"/>
        <charset val="238"/>
        <scheme val="minor"/>
      </rPr>
      <t>• vybudování/rekonstukci (křesťanských) komunitních center,
• zřízení volnočasových aktivit v Modetě (např. kreativní inkubátor),</t>
    </r>
    <r>
      <rPr>
        <sz val="10"/>
        <color theme="1"/>
        <rFont val="Calibri"/>
        <family val="2"/>
        <charset val="238"/>
        <scheme val="minor"/>
      </rPr>
      <t xml:space="preserve">
• Centrum pro mládež (adrenalinové hřiště, lanová dráha) v Brtnici,
• obnovu kina v Brtnici,
• rekonstrukci kulturního domu v Třešticích,
• Koupaliště Polná,
• Koupaliště Brtnice.
Zároveň je důležitá také provazba na projekt "Revitalizace prostoru Stříbrné údolí", který bude řešen v rámci revitalizace veřejných prostranství.</t>
    </r>
  </si>
  <si>
    <r>
      <t xml:space="preserve">V rámci těchto projektů dojde k obnově/rozšíření technologií IT a aplikací v rámci MMJ. Bude se jednat zejména o:
• serverové technologie,
• datová úložiště a zálohování dat,
• síťové technologie,
• kamerové systémy,
• konferenční systém pro zastupitelstvo města,
• manažerský IS,
• helpdesk,
</t>
    </r>
    <r>
      <rPr>
        <sz val="10"/>
        <rFont val="Calibri"/>
        <family val="2"/>
        <charset val="238"/>
        <scheme val="minor"/>
      </rPr>
      <t>• portál občana,</t>
    </r>
    <r>
      <rPr>
        <sz val="10"/>
        <color theme="1"/>
        <rFont val="Calibri"/>
        <family val="2"/>
        <charset val="238"/>
        <scheme val="minor"/>
      </rPr>
      <t xml:space="preserve">
• metropolitní síť.</t>
    </r>
  </si>
  <si>
    <r>
      <t xml:space="preserve">4, </t>
    </r>
    <r>
      <rPr>
        <sz val="10"/>
        <color indexed="8"/>
        <rFont val="Calibri"/>
        <family val="2"/>
        <charset val="238"/>
        <scheme val="minor"/>
      </rPr>
      <t>—</t>
    </r>
  </si>
  <si>
    <t>Pražská metropolitní oblast</t>
  </si>
  <si>
    <t>Ostravská aglomerace</t>
  </si>
  <si>
    <t>Ostravská aglomerace (doprovodné investice)</t>
  </si>
  <si>
    <t>Hradecko-pardubická aglomerace</t>
  </si>
  <si>
    <t>Olomoucká aglomerace</t>
  </si>
  <si>
    <t>Ústecko-chomutovská aglomerace</t>
  </si>
  <si>
    <t>Jihlavská aglomerace</t>
  </si>
  <si>
    <t>Liberecko-Jablonecká aglomerace</t>
  </si>
  <si>
    <t>Mladoboleslavská aglomerace</t>
  </si>
  <si>
    <t>Zlínská aglomerace</t>
  </si>
  <si>
    <t>Karlovarská aglomerace</t>
  </si>
  <si>
    <t>počet projektů</t>
  </si>
  <si>
    <t>celkem</t>
  </si>
  <si>
    <t>Českobudějovická aglomerace</t>
  </si>
  <si>
    <t>Brněnská metropolitní oblast</t>
  </si>
  <si>
    <t>Ostravská aglomerace (doprovodné neinvestice)</t>
  </si>
  <si>
    <t>částka v tis. Kč</t>
  </si>
  <si>
    <t>Prodloužení tramvajové trati Bystrc - Kamechy</t>
  </si>
  <si>
    <t>Projekt reaguje na pokračující výstavbu obytného souboru Kamechy na rozhraní k.ú. Bystrc a k.ú. Žebětín. Kooperace s projekty: Zajištění dopravní obslužnosti rozvojového území tramvajovou dopravou (jako náhrada za stávající autobusový systém).</t>
  </si>
  <si>
    <t>DPMB</t>
  </si>
  <si>
    <t>V ÚPmB jsou vytvořeny podmínky pro realizaci záměru. OD: Připravován IZ. Vyřešeny MP vztahy.</t>
  </si>
  <si>
    <t>Prodloužení tramvajové trati Merhautova – Lesná (propojení Halasovo nám.)</t>
  </si>
  <si>
    <t xml:space="preserve">Projekt reaguje na dlouhodobě sledované záměry na zajištění dopravní obsluhy obytného souboru Lesná páteřním tramvajovým systémem MHD. </t>
  </si>
  <si>
    <t>Schválen IZ - operativní plán, Nedořešeny MP vztahy.</t>
  </si>
  <si>
    <t>Znovuzprovoznění tramvajové tratě Stránská skála-Líšeň, Holzova</t>
  </si>
  <si>
    <t xml:space="preserve">Výstavba tramvajové trati v severovýchodní části města sloužící převážně k bydlení, tramvajová trať bude obsluhovat oblasti s rozsáhlou bytovou zástavbou i oblasti s předměstským bydlením; do budoucna vznik P+R (zachycení dopravy z východního směru) </t>
  </si>
  <si>
    <t>DUR</t>
  </si>
  <si>
    <t>Lanovka Pisárky - Kampus (P+R Pisárky)</t>
  </si>
  <si>
    <t>Dopravní podnik dlouhodobě eviduje poptávku pro navýšení kapacit do oblasti bohunického kampusu, plánuje se zde navíc nová výstavba. Posílení stávajících autobusových a trolejbusových spojů naráží na hrany kapacit křižovatek, lanovka umožní přepravit větší množství osob bez zátěže na silnici.</t>
  </si>
  <si>
    <t>schválený investiční záměr</t>
  </si>
  <si>
    <t>Terminál Kuřim</t>
  </si>
  <si>
    <t>Celková rekonstrukce hlavního nádraží, celková rekonstrukce nástupních ploch pro autobusy, parkoviště, vyřešení pěší dopravy.</t>
  </si>
  <si>
    <t>Kuřim</t>
  </si>
  <si>
    <t>Vybudování parkovišť P+R v BMO (včetně dopadů rezidentního parkování)</t>
  </si>
  <si>
    <t>P+R  jako součást přestupního terminálu nebo jako samostatný prvek pro zajištění přestupu z IAD na VHD (IDS JMK) v rámci BMO, nejlépe před dosažením území vlastní „metropole“ a nejlépe ve vazbě na železniční (kolejovou) síť</t>
  </si>
  <si>
    <t>BKOM, obce v zázemí</t>
  </si>
  <si>
    <t>projekty v různých fázích připravenosti (SP, ÚR, investiční záměr)</t>
  </si>
  <si>
    <t>Integrovaný systém cyklostezek v BMO</t>
  </si>
  <si>
    <t xml:space="preserve">Propojení fragmentovaných cyklostezek, které na sebe nenavazují. Především propojení místních cyklostezek s páteřní cyklostezkou v území. </t>
  </si>
  <si>
    <t>obce v BMO, JMK</t>
  </si>
  <si>
    <t>Europoint Brno - městská infrastruktura</t>
  </si>
  <si>
    <t>EUROPOINT - Realizace dopravní a technické infrastruktury v území dotčeném přestavbou železničního uzlu Brno pro zajištění obslužnosti nové polohy hlavního nádraží a rozvoj dotčeného území v souladu s ÚPmB. Vazba na PPO, úseky č. IX, X, XI.</t>
  </si>
  <si>
    <t>MMB</t>
  </si>
  <si>
    <t>X</t>
  </si>
  <si>
    <t>platná DÚR, je třeba doplnit a aktualizovat DSP</t>
  </si>
  <si>
    <t>Regionální silniční síť  - vybrané obchvaty, úzká hrdla v BMO</t>
  </si>
  <si>
    <t>Zvýšení regionální mobility prostřednictvím modernizace a rozvoje silničních sítí (obchvat Blučiny, Slatiny, Tuřan, MÚK Kníničská, nadjezd staré Blansko)</t>
  </si>
  <si>
    <t>JMK</t>
  </si>
  <si>
    <t>Nízkoemisní vozidla pro veřejnou dopravu v BMO</t>
  </si>
  <si>
    <t>nákup CNG busů a parciálních trolejbusů s cílem snížení emisí</t>
  </si>
  <si>
    <t>dopravci v BMO</t>
  </si>
  <si>
    <t>připraveno k realizaci</t>
  </si>
  <si>
    <t>Terminál Starý Lískovec</t>
  </si>
  <si>
    <t>Díky dopravnímu terminálu ve Starém Lískovci se zjednoduší cesta lidem, kteří jezdí od Zastávky u Brna a od Střelic do JZ části Brna, kde je univerzitní kampus a nemocnice. Dojde k prodloužení trolejbusové trati Osová – žst. Starý Lískovec, terminál</t>
  </si>
  <si>
    <t>DPMB, MMB</t>
  </si>
  <si>
    <t>Severo-jižní kolejový diametr (SJKD) </t>
  </si>
  <si>
    <t xml:space="preserve">Jedná se o vizi na kolejové spojení Brna s okolními městy a obcemi. SJKDiametr by mohl na severu navazovat na železniční trať od Tišnova a Kuřimi. Mezi Řečkovicemi a Královým Polem se SJKD odděluje od stávající trati a většinou v tunelu přechází pod Brnem na Nové brněnské nádraží. Zde by se Severo-jižní kolejový diametr napojoval na Chrlickou trať a povrchově pokračoval na Křenovice, popřípadě na Slavkov. SJKD tak vytváří rychlou spojnici Tišnov – Brno – Křenovice (Slavkov). </t>
  </si>
  <si>
    <t>stát/JMK/MMB</t>
  </si>
  <si>
    <t>není stanoveno</t>
  </si>
  <si>
    <t>Studie proveditelnosti</t>
  </si>
  <si>
    <t>Rozvoj Letiště Brno – nové pravidelné linky</t>
  </si>
  <si>
    <t>Klíčový strategický projekt zvyšující globální dostupnost Brněské metropolitní oblasti, která je klíčová pro zvýšení konkurenceschopnosti území.</t>
  </si>
  <si>
    <t>studie kvantifikující poptávku po pravidelném leteckém spojení z/do Brna</t>
  </si>
  <si>
    <t>Rozvoj dopravní telematiky v BMO</t>
  </si>
  <si>
    <t>Rozvoj dopravně-telematických systémů na území BMO, který zahrnuje stavby a rekonstrukce SSZ, meření rychlosti a průjezdu na červenou a navádění na vybraná parkoviště P+R.</t>
  </si>
  <si>
    <t>Nová Dukelská</t>
  </si>
  <si>
    <t>Projekt Nová Dukelská je nezbytným z hlediska dopravní obslužnosti nejen nově rozvíjeného území Zbrojovky, kde se budují administrativní a bytové prostory, ale i přilehlého okolí.</t>
  </si>
  <si>
    <t>Rekultivace bývalé skládky Černovice</t>
  </si>
  <si>
    <t>Pod Černovickou skládkou se nachází velké zásoby artézských vod, které by mohly být časem skládkou kontaminovány, proto je potřeba tuto velkou skládku revitalizovat, a to i s ohledem na výstavbu bytového komplexu Kaménky v blízkém sousedství.</t>
  </si>
  <si>
    <t>záměr, studie</t>
  </si>
  <si>
    <t>Odpadové hospodářství II (jednotný systém prevence, sběru a likvidace odpadu v BMO – vč. výstavby třetího kotle)</t>
  </si>
  <si>
    <t>Vzhledem k plánovanému ukončení skládkování (2030) je nutné se připravit na stav, kdy se téměř všechen nerecyklovatelný odpad bude svážet do jediné spalovny na Moravě, a to ve městě Brně a na to musí být připravena její kapacita a obslužné provozy.</t>
  </si>
  <si>
    <t>SAKO</t>
  </si>
  <si>
    <t>kotel - studie, EIA (v běhu)</t>
  </si>
  <si>
    <t>Realizace protipovodňových opatření na území města Brna a v BMO</t>
  </si>
  <si>
    <t xml:space="preserve">Neřešení protipovodňové ochrany omezuje rozvojové možnosti města, zejména v jeho jižní části. Zároveň je nutné ve spolupráci se správcem povodí, Jihomoravským krajem a s obcemi ležícími nad Brnem řešit protipovodňovou ochranu komplexně. </t>
  </si>
  <si>
    <t>Studie proveditelnosti pro všechny etapy, 8 prioritních etap v projektové přípravě - DUR, DSP, DPPS)</t>
  </si>
  <si>
    <t>Revitalizace pískoven na jihu BMO, vč. rekreačního využití (Hrušovany, Žabčice, Bratčice aj.)</t>
  </si>
  <si>
    <t>Revitalizace starých pískoven na území obcí Bratčice, Medlov, Hrušovany, Ledce a Žabčice umožní vytvoření systému vodních ploch a zeleně využitelného pro rekreaci.</t>
  </si>
  <si>
    <t>DSO Region Židlochovicko, samotné obce</t>
  </si>
  <si>
    <t>Je rozpracován podpůrný plán revitalizace zahrnující tři možné varianty – 1) návrat ZPF a PUPFL, 2) těžba z vody, 3) těžba z vody, rekreace a rozpracovány navržené úpravy krajiny, které se zaměřují na celkovou revitalizaci krajiny (obsahují krajinářská, socioekonomická a biocenologická východiska, dále plán výsadeb a péče o výsadby).</t>
  </si>
  <si>
    <t>Výstavba biomasového zdroje</t>
  </si>
  <si>
    <t>Výstavba biomasového zdroje s kombinovanou výrobou el. energie a tepla o výkonu 43 MWt</t>
  </si>
  <si>
    <t>Teplárny Brno</t>
  </si>
  <si>
    <t>Aktualizace dokumentace pro územní řízení</t>
  </si>
  <si>
    <t>Revitalizace Holáseckých jezer a revitalizace Staré Ponávky</t>
  </si>
  <si>
    <t>Jižní část města je oproti severní části pro bydlení i pobyt méně atraktivní, přičemž je značně zatížena dopravní infrastrukturou. Aby byly tyto rozdíly alespoň částečně vyrovnány, je třeba doplňkově rozvíjet i přírodní zázemí jižní části Brna.</t>
  </si>
  <si>
    <t>po obdržení stav.povolení a dotace: realizace ihned</t>
  </si>
  <si>
    <t>Fotovoltaika na budovách v BMO</t>
  </si>
  <si>
    <t>Instalace fotovoltaických elektráren na střechy výrobních a administrativních objektů.</t>
  </si>
  <si>
    <t>Zateplování veřejných budov v BMO</t>
  </si>
  <si>
    <t xml:space="preserve">Různá doplňková opatření vedoucí k úspoře energií představují snížení provozních nákladů a zároveň pozitivně přispívají k boji proti změnám klimatu. </t>
  </si>
  <si>
    <t>Pasivní střechy na veřejných budovách BMO</t>
  </si>
  <si>
    <t>Různá doplňková opatření vedoucí k úspoře energií představují snížení provozních nákladů a zároveň pozitivně přispívají k boji proti změnám klimatu.</t>
  </si>
  <si>
    <t>Zdraví a stárnutí společnosti v prostředí 4.0 technologií</t>
  </si>
  <si>
    <t xml:space="preserve">Cílem je v oblasti ageingu rozšířit kapacity pro interdisciplinární vzdělávání/programy a výzkum, vybudovat „hub“ integrující výzkumné směry a týmy a vytvořit funkční vazby k přenosu poznatků do legislativy, státní správy a zdravotně-sociální praxe. </t>
  </si>
  <si>
    <t>MU</t>
  </si>
  <si>
    <t>Zkapacitnění mateřských škol v BMO</t>
  </si>
  <si>
    <t>Navýšit kapacitu mateřských škol v BMO z důvodů zvýšení požadavků na umístění dětí ve vybraných zařízení.</t>
  </si>
  <si>
    <t>obce v BMO</t>
  </si>
  <si>
    <t>Celoživotní vzdělávání/učení</t>
  </si>
  <si>
    <t>obce v BMO, JMK, MU, NNO</t>
  </si>
  <si>
    <t xml:space="preserve">projekty v různých fázích připravenosti </t>
  </si>
  <si>
    <t>Základní školy v BMO zaměřující se na místní speficifika</t>
  </si>
  <si>
    <t>Nejen infrastruktura, ale i kvalita vzdělávání - nadstavba nad plošnými osnovami zohledňující speficika místního prostředí (v tabulce SP 8 konkrétních projektů)</t>
  </si>
  <si>
    <t>Přístavba nového objektu na Charbulové na zařízení sociálních služeb – odlehčovací služba pro imobilní klienty a domov se zvláštním režimem pro osoby s chronickým duševním onemocněním s vyšší mírou podpory</t>
  </si>
  <si>
    <t xml:space="preserve">Díky rekonstrukci stávající budovy bývalé školy na Charbulové budou vytvořeny podmínky pro zřízení pobytové odlehčovací služby. </t>
  </si>
  <si>
    <t>Zpracována předběžná studie, záměr projednán v Zastupitelstvu městské části Brno-Černovice. Bude zadáno zpracování PD ke stavebnímu povolení. Problém s územním plánem, nutno zajistit aktualizaci (ne vzdělávání, ale soc. oblast)</t>
  </si>
  <si>
    <t>Sociální bydlení v BMO</t>
  </si>
  <si>
    <t>Důstojné stáří v BMO</t>
  </si>
  <si>
    <t>Soubor infrastrukturních i neinvestičních opatření s cílem komplexní péče o seniory v BMO.</t>
  </si>
  <si>
    <t>Dětský hospic Dům pro Julii</t>
  </si>
  <si>
    <t>Vybudování pavilonu zdravotně sociální péče - dětského hospice s kapacitou cca 20 lůžek v areálu DS Kociánka. Půjde o objekt s 2 - 3 NP zastavěné plochy 1 040 m² a 2565 m² hrubých podlažních ploch. Dobudování samostatného přístupu z ulice Trtílkova.</t>
  </si>
  <si>
    <t>Dům pro Julii, z.ú</t>
  </si>
  <si>
    <t>Zpracována objemová studie a architektonická studie objektu.</t>
  </si>
  <si>
    <t>Zkvalitnění péče hospice Rajhrad</t>
  </si>
  <si>
    <t>Celková modernizace 20 let staré budovy včetně celého areálu a vybavení, modernizace prostředí pro umírající a jejich rodiny za účelem zajištění jejich soukromí v souladu s moderními trendy hospicové péče.</t>
  </si>
  <si>
    <t>Diecézní charita</t>
  </si>
  <si>
    <t>Sociální podnikání v BMO</t>
  </si>
  <si>
    <t>Systémově pojatý síťový projekt.</t>
  </si>
  <si>
    <t>NNO</t>
  </si>
  <si>
    <t>Péče o osoby s duševním a fyzickým onemocněním v BMO</t>
  </si>
  <si>
    <t>komplex sociálních i zdravotních opatření</t>
  </si>
  <si>
    <t>Janáčkovo kulturní centrum</t>
  </si>
  <si>
    <t>Koncertní sál s přirozenou akustikou pro 1 200 posluchačů v centru Brna</t>
  </si>
  <si>
    <t>zpracována architektonická studie, územní řízení</t>
  </si>
  <si>
    <t>Modernizace fotbalového stadionu Za Lužánkami včetně zkapacitnění ulic Sportovní a Dobrovského (Doprava)</t>
  </si>
  <si>
    <t xml:space="preserve">Výstavba nového fotbalového stadiou s kapacitou více než 30 000 diváků s možností případné dostavby. </t>
  </si>
  <si>
    <t>MMB/JMK/stát</t>
  </si>
  <si>
    <t>Velodrom Brno - lokalita Hněvkovského</t>
  </si>
  <si>
    <t>Cílem projektu je vybudování komplexního centra využitelného pro dráhovou (závodní dřevěná dráha) i sálovou cyklistiku, BMX, kolovou.</t>
  </si>
  <si>
    <t>STAREZ-SPORT, a.s.</t>
  </si>
  <si>
    <t>projektová dokumentace - územní řízení</t>
  </si>
  <si>
    <t>Ruggedised – chytrá čtvrť Špitálka</t>
  </si>
  <si>
    <t>Aplikace chytrých řešení z projektu Ruggedised (H2020) a jeho akčního plánu do pilotní lokality Špitálka, která se má stát první chytrou čtvrtí v Brně. Navrhované aktivity zasahují do mnoha tematických oblastí (enenrgetika, voda, doprava, bydlení...)</t>
  </si>
  <si>
    <t>Existuje záměr a urbanistická studie, připravuje se územní studie a AP (hotov 2021)</t>
  </si>
  <si>
    <t>Rozvojové území Zbrojovka</t>
  </si>
  <si>
    <t>Realizací projektu dojde k revitalizaci rozlehlého brownfieldu a zároveň k rozšíření nabídky bydlení.  Dojde k napojení na veřejnou dopravu (TT), zeleň, občanská vybavenost</t>
  </si>
  <si>
    <t>MMB/soukromý investor</t>
  </si>
  <si>
    <t>2,3,4</t>
  </si>
  <si>
    <t>Rekonstrukce polikliniky Zahradníkova</t>
  </si>
  <si>
    <t>Záverečná etapa rozsáhlého projektu</t>
  </si>
  <si>
    <t>dílčí projekty v různých fázích připravenosti (SP, ÚR, investiční záměr)</t>
  </si>
  <si>
    <t>Úrazová nemocnice v Brně</t>
  </si>
  <si>
    <t>Novostavba operačních sálů, JIP a centrální sterilizace vč. vybavení, parkovací místa.</t>
  </si>
  <si>
    <t>Rozvojová lokalita Červený kopec</t>
  </si>
  <si>
    <t xml:space="preserve">Vybudování komplexu zahrnujícího služby sociálně zdravotní – lůžkové v zařízení o kapacitě cca 210 míst, zdravotnické služby v medicínském centru, jehož součástí budou i denní pobyty. Dále bydlení, odkanalizování, napojení na veřejnou dopravu - Trolejbusová trať Kejbaly - ul. Vinohrady + Sociálně zdravotní komplex Červený kopec.
</t>
  </si>
  <si>
    <t>BKOM, KAM, MMB</t>
  </si>
  <si>
    <t>Zeleň v městské krajině i mimo ni (eroze, sucho, tepelné ostrovy )</t>
  </si>
  <si>
    <t>Zlepšení životního prostředí (včetně městského prostoru) a úprava krajiny - biokoridory, aleje kolem cest, veřejná prostranství atd.</t>
  </si>
  <si>
    <t>Systémový projekt řešený ve spolupráci s univerzitami.</t>
  </si>
  <si>
    <t>Síťový projekt reagující na aktuální legislativu.</t>
  </si>
  <si>
    <t>Sportovně rekreační oblast Pisárky - lokalita "Za Anthroposem" a vodácký kanál</t>
  </si>
  <si>
    <t>Vybudování komplexního areálu nabízejícího sportoviště se širokým vyžitím veřejnosti, a to jak ve sportovní i v rekreační části. Vybudování vodáckého areálu umožní kvalitní tréninkové a závodní možnosti sportovců a zvýší atraktivitu sportu</t>
  </si>
  <si>
    <t>studie, vodácký kanál - příprava ZD na projektovovu dokumentaci</t>
  </si>
  <si>
    <t>Multifunkční sportovní a kulturní centrum</t>
  </si>
  <si>
    <t>Vznikne hala, kterou bude možné využívat pro široké spektrum událostí a akcí – od hokejových zápasů po velké koncerty nebo společenské události. Lokalita v areálu brněnského výstaviště nabízí dost prostoru pro potřebnou infrastrukturu – dostatek parkovacích míst, výhodné napojení na MHD apod. Předpokládaná kapacita bude asi 12 000 návštěvníků.</t>
  </si>
  <si>
    <t>MMB, JMK, stát, soukromý investor</t>
  </si>
  <si>
    <t>Multifunkční hala Olomouc</t>
  </si>
  <si>
    <t xml:space="preserve">Jedná se o vybudování moderní multifunkční haly. Součástí stavby budou dvě ledové plochy funkčně a prostorově propojené, úprava okolí haly, parkovací dům. Objekt bude sloužit ke sportovně-kulturně-zábávným účelům. </t>
  </si>
  <si>
    <t>Statutární město Olomouc, soukromý investor</t>
  </si>
  <si>
    <t xml:space="preserve">Vydáno ÚR, zpracovaná DSP, SP vydáno na výstavbu malé haly, příprava DPS. </t>
  </si>
  <si>
    <t>PZ Kasárna Neředín</t>
  </si>
  <si>
    <t xml:space="preserve">Vybudování infrastruktury - komunikací a inženýrských sítí nezbytné infrastruktury nezbytné pro přípravu podnikatelské zóny a následného vstupu investorů. </t>
  </si>
  <si>
    <t xml:space="preserve"> Vydáno SP.</t>
  </si>
  <si>
    <t>Regenerace a rozvoj Výstaviště Flora, a. s.</t>
  </si>
  <si>
    <t>Jedná se o stavební úpravy a vybudování nových objektů a revitalizace stávajících objektů v areálu výstaviště Flora.</t>
  </si>
  <si>
    <t>Statutární město Olomouc, Výstaviště Flora, a.s.</t>
  </si>
  <si>
    <t>Zpracována studie.</t>
  </si>
  <si>
    <t>Tramvajová trať III. etapa</t>
  </si>
  <si>
    <t xml:space="preserve">Jedná se o dostavbu tramvajové trati podél ul. Schweitzerova včetně konečné obousměrné zastávky a obratiště u ulice Jižní. </t>
  </si>
  <si>
    <t xml:space="preserve">Vydáno ÚR, probíhá řešení majetkoprávních vztahů. </t>
  </si>
  <si>
    <t>Obnova a pořízení vozidel MHD</t>
  </si>
  <si>
    <t>Jedná se zejména o pořízení a obnovu vozového parku MHD.</t>
  </si>
  <si>
    <t>SMOl, Dopravní podnik města Olomouce, a. s.</t>
  </si>
  <si>
    <t>Zpracována Koncepce obnovy vozového parku DPMO (bus + tram).</t>
  </si>
  <si>
    <t>Inteligentní veřejné osvětlení</t>
  </si>
  <si>
    <t>Jedná se o doplnění systému městského světelného osvětlení o prvky se speciálním filtrem modrého světla, koridorového svícení, inteligentní regulace a řízení včetně snížení světelného smogu</t>
  </si>
  <si>
    <t>Zpracován záměr.</t>
  </si>
  <si>
    <t>Zimní stadion - dostavba</t>
  </si>
  <si>
    <t>Jedná se o dostavbu sportovního zázemí (šaten a soc. zařízení), přístavba druhé ledové plochy, rekonstrukce tribun, zázemí pro diváky, obvodového a střešního pláště.</t>
  </si>
  <si>
    <t>Vydáno SP (částečná prostavěnost již v letech 2019 - 2020 - 80 000,-)</t>
  </si>
  <si>
    <t>Rozšíření Aquaparku - krytý bazén</t>
  </si>
  <si>
    <t>Jedná se o výstavbu krytého plaveckého bazénu, včetně wellness a rekreačně zábavní částí, rozdělená na etapy, s výhledovým doplněním atrakcí</t>
  </si>
  <si>
    <t>Zpracována studie ve variantách.</t>
  </si>
  <si>
    <t>Sportovní stadion</t>
  </si>
  <si>
    <t>Jedná se o výstavbu  fotbalového stadionu, pravděpodobně na Sportovní ulici, možné doplnění o  400 m atletickou dráhu, případně výstavba samostatného atl. Stadionu.</t>
  </si>
  <si>
    <t>Zpracovány studie, nutno zajistit pozemky.</t>
  </si>
  <si>
    <t>Severozápadní obchvat města</t>
  </si>
  <si>
    <t>Jedná se o dostavbu severního obchvatu v úseku mezi  II/366 a II/150 a severozápadní radiála - propojení ulic Josefa Lady a Za Kosteleckou (prostor okružní křižovatky severního obchvatu.</t>
  </si>
  <si>
    <t>Olomoucký kraj, Statutární město Prostějov</t>
  </si>
  <si>
    <t>Zpracována územní studie.</t>
  </si>
  <si>
    <t>Inteligentní veřejné osvětlení a fotovoltaické elektrárny</t>
  </si>
  <si>
    <t>Komplexní úprava VO - svítidla šetrná k lidskému zdraví, koridorové svícení, inteligentní regulace a řízení, snížení světelného smogu; instalace FVE na vhodné objekty v majetku města, využití bateriového úložného systému (cca 10 objektů)</t>
  </si>
  <si>
    <t xml:space="preserve">Obnova vozového parku města Prostějova </t>
  </si>
  <si>
    <t xml:space="preserve">Obnova vozové parku MMPV a MP (případně příspěvkových organizací), realizace potřebné dobíjecí infrastruktury </t>
  </si>
  <si>
    <t>Projekt vycházející ze strategie Smart Prostějov / Manuál chytrého města.</t>
  </si>
  <si>
    <t>Dostavba pavilonu "G" domova důchodců Kabelíkova ul.</t>
  </si>
  <si>
    <t>Jedná se o rozšíření Domova pro seniory o nový pavilon.</t>
  </si>
  <si>
    <t>DSP + DPS ve zpracování.</t>
  </si>
  <si>
    <t>Revitalizace centra - radnice (magistrát) v budově nám.TGM 16</t>
  </si>
  <si>
    <t>Jedná se o modernizaci budovy radnice  a oživení podniktelských aktivit v centru města</t>
  </si>
  <si>
    <t>Záměr schválen Zastupitelstvem města Přerova.</t>
  </si>
  <si>
    <t>Obnova a modernizace VO vč. připoložení silových kabelů pro elektromobilitu</t>
  </si>
  <si>
    <t>Projekt vychází z Plánu udržitelné mobility města Přerova a z koncepce nabíjecích stanic města Přerova (elektromobilita)</t>
  </si>
  <si>
    <t>Zpracována studie, připravovány dílčí projekty.</t>
  </si>
  <si>
    <t xml:space="preserve">Novostavba víceúčelové městské  haly </t>
  </si>
  <si>
    <t>Jde o dlouhodobý záměr města. Pro území (brownfield) kolem budované stavby "průpichu" je zpracováván regulační plán, který navrhuje mj. umístění sportovní haly.</t>
  </si>
  <si>
    <t>Zpracováván regulační plán na území kolem "průpichu".</t>
  </si>
  <si>
    <t>Centrum odborné přípravy technických oborů (COPTO) (Střední škola technická a obchodní, Olomouc, Kosinova 4)</t>
  </si>
  <si>
    <t>V rámci realizace COPTO dojde k vybudovaní zázemí pro 6 tematicky vytvořených pracovišť s respektováním požadavků na fyzickou dostupnost a bezbariérovost. Orientace a umístění pracovišť respektuje původní montovanou stavbu a již existující objekty. Dispozičně nahradí stávající a již nevyhovující objekt s připojením formou krytého koridoru do stavajícího objektu učeben OV. Pracoviště budou zaměřena na mikroprocesorovou, telekomunikační, zabezpečovací, automatizační, výpočetní, obráběcí a svářecí techniku.</t>
  </si>
  <si>
    <t>Olomoucký kraj</t>
  </si>
  <si>
    <t>Projekt vychází z Krajského akčního plánu - koncepční projekt. Byla zahájena příprava projektové dokumentace nebo jiných dokumentů (stavební povolení, studie proveditelnosti, územní rozhodnutí...)</t>
  </si>
  <si>
    <t>Centrum odborné přípravy pro obory řezbářství (Střední škola řezbářská, Tovačov)</t>
  </si>
  <si>
    <t>Projekt - se skládá ze dvou částí.
1. na vybudování nových učeben pro žáky školy, které budou sloužit zejména při výuce odborných předmětů jako je kreslení a modelování a také při výuce informačních technologií. Tyto prostory budou využívat při odborné výuce především studenti maturitního oboru Uměleckořemeslné zpracování dřeva se zaměřením na práce řezbářské, součásně také žáci učebních oborů. 
2. projekt řeší výstavbu učebny sochařské reprodukce. Součástí odborné výuky jsou sochařské práce.</t>
  </si>
  <si>
    <t>Byla zahájena příprava projektové dokumentace nebo jiných dokumentů (stavební povolení, studie proveditelnosti, územní rozhodnutí...)</t>
  </si>
  <si>
    <t>Centrum odborné přípravy pro obory polytechnického zaměření (Švehlova střední škola polytechnická, Prostějov)</t>
  </si>
  <si>
    <t>V rámci projektu se předpokládá výstavba budovy pro centrum odborné přípravy. Součástí záměru je koncentrovat výuku vybraných oborů do jednoho odborného centra.</t>
  </si>
  <si>
    <t>Klíč - centrum sociálních služeb - výstavba objektu pro osoby s PAS</t>
  </si>
  <si>
    <t>V současné době Klíč centrum na Selském nám. disponuje objektem, který nevyhovuje potřebám pro osoby s PAS a jehož rekontrukce by znamenala 2-3 vyšší náklady než výstavba nové budovy.</t>
  </si>
  <si>
    <t>Projekt byl předložen do dotačního programu, ovšem doposud nebyl vyhodnocen nebo neuspěl (náhradní projekty, neúspěšné projekty)</t>
  </si>
  <si>
    <t xml:space="preserve">Centrum sociálních služeb Prostějov - Vystavění nové dvoupodlažní budovy pro uživatele pobytové služby-Domov pro seniory  </t>
  </si>
  <si>
    <t>Jedná se o záměr dostavět v areálu bývalé staré nemocnice v Prostějově nový objekt pro seniory a tím zvýšit kapacitu služby domova pro seniory.</t>
  </si>
  <si>
    <t>Nebyla zahájena příprava projektové dokumentace či povinných příloh žádosti</t>
  </si>
  <si>
    <t>Interaktivní vzdělávací centrum bezpečí</t>
  </si>
  <si>
    <t>Centrum by mělo zajistit komplexní informovanost, vzdělávání, prevenci a přípravu obyvatel a jeho specifických cílových skupin, zejména děti, mládeže, jejich pedagogů a rodičů, seniorů, zdravotně postižených v oblasti běžných rizik a mimořádných událostí.</t>
  </si>
  <si>
    <t xml:space="preserve">Výstavba požární stanice a souvisejících prostor Prostějov </t>
  </si>
  <si>
    <t xml:space="preserve">Jedná se o projekt vycházející z koncepčního přístupu a v souladu s bezpečnostními plány. </t>
  </si>
  <si>
    <t>Muzeum a galerie v Prostějově - Přístavba depozitáře</t>
  </si>
  <si>
    <t>Jedná se o novou přístavbu depozitáře pro ukládání sbírkových fondů.</t>
  </si>
  <si>
    <t>Vědecká knihovna Olomouc - stavební úpravy objektu Červeného kostela</t>
  </si>
  <si>
    <t xml:space="preserve">Využití objektu evangelického kostela na třídě Svobody v Olomouci (tzv. Červený kostel) pro potřeby informačního centra Olomouckého kraje. </t>
  </si>
  <si>
    <t>Muzeum Komenského v Přerově - rekonstrukce budovy ORNIS</t>
  </si>
  <si>
    <t>Projekt řeší modernizaci a stavební úpravy stávajícího objektu přírodovědného oddělení Muzea Komenského v Přerově ORNIS a jeho přístavbu pro získání nového prostoru pro vznik nových výstavních prostor, depozitáře, odborných dílen a zázemí pro návštěvníky. Součástí projektu je také vytvoření nové a v celé České republice ojedinělé expozice "Ptáci v České republice".</t>
  </si>
  <si>
    <t>Zámek Čechy pod Kosířem</t>
  </si>
  <si>
    <t>Jedná se modernizaci a využití objektů - VI. - VII. etapa a následnou revitalizací vodních prvků v zámeckém parku zámku Čechy pod Kosířem.</t>
  </si>
  <si>
    <t>Muzeum a galerie v Prostějově - Přístavba Planetária</t>
  </si>
  <si>
    <t>Na Planetárium je vypracovaná studie, jsme jedinou hvězdárnou v Olomouckém kraji a doplnění nabídky programů o planetárium by bylo zpestřením jak pro návšty Kolářových sadů, tak pro školní návštěvy a výletníky.</t>
  </si>
  <si>
    <t>Vědecká knihovna Olomouc - nová centrální knihovna</t>
  </si>
  <si>
    <t xml:space="preserve">Jedná se o vybuvoání nové centrální knihovny v Olomouci. Projekt již projednán se Statutárním městem Olomouc. </t>
  </si>
  <si>
    <t>Centrální  archeologický depozitář - využití zámku Žádlovice</t>
  </si>
  <si>
    <t>Rekonstrukce objektu je rozdělena do 2 etap: a) projekt, dopojení na inženýrské sítě, oprava střechy b) rekonstrukce vodoinstalace, topení, kanalizace, elektroinstalace. Objekt nebyl léta opravován, pro další používání je rekonstrukce nutná.</t>
  </si>
  <si>
    <t>Inovační centrum Olomouckého kraje</t>
  </si>
  <si>
    <t>Realizace inovační infrastruktury (centralizace inovačních center) po dohodě s Universitou Palackého a Statutárním městem Olomouc.</t>
  </si>
  <si>
    <t>Augustiniánský klášter Šternberk</t>
  </si>
  <si>
    <t>Rekostrukce prostor kláštera, zastřešení nádvoří, plynové i elektrické rozvody, oprava fasády kostela včetně sochařské výzdoby, nasvícení kostela, rekonstrukce schodiště před kostelem, revitalizace klášterních zahrad i veřejného prostranství</t>
  </si>
  <si>
    <t>Město Šternberk, Římskokatolická farnost Šternberk</t>
  </si>
  <si>
    <t>Zpracována architektonická studie, projektová dokumentace, vydán územní souhlas.</t>
  </si>
  <si>
    <t>Výstavba zimního stadionu</t>
  </si>
  <si>
    <t>Výstavba nového zimního stadionu</t>
  </si>
  <si>
    <t>Projektová dokumentace bude dokončena 12/2019</t>
  </si>
  <si>
    <t>Jihozápadní část obchvatu města s nadjezdem nad železniční tratí</t>
  </si>
  <si>
    <t>Napojení průmyslové zóny Uničov na státní silnici II. Třídy mimoúrovňovým přejezdem přes železniční trať</t>
  </si>
  <si>
    <t>Město Uničov, Olomoucký kraj</t>
  </si>
  <si>
    <t>Projektové dokumentace DUR.</t>
  </si>
  <si>
    <t xml:space="preserve">Podjezd pod železniční tratí, součást severovýchodního obchvatu města </t>
  </si>
  <si>
    <t>Rozšíření a prohloubení podjezdu pod železniční tratí Uničov - Olomouc</t>
  </si>
  <si>
    <t>Město Uničov, Olomoucký kraj, SŽDC</t>
  </si>
  <si>
    <t>Využití IT ve zdravotnictví</t>
  </si>
  <si>
    <r>
      <t xml:space="preserve">Projekt se zaměří na posílení mezioborového propojení zdravotnictví a ICT ke zvýšení efektivity vynakládaných zdrojů využitím IT metod a nástrojů využívaných např. v oblasti </t>
    </r>
    <r>
      <rPr>
        <sz val="10"/>
        <color theme="1"/>
        <rFont val="Calibri"/>
        <family val="2"/>
        <charset val="238"/>
        <scheme val="minor"/>
      </rPr>
      <t>medicínské diagnostiky.</t>
    </r>
  </si>
  <si>
    <t>Moravská vysoká škola Olomouc, o.p.s.</t>
  </si>
  <si>
    <t>Projektová příprava.</t>
  </si>
  <si>
    <t>Energetický management v rámci konceptu SmartCity</t>
  </si>
  <si>
    <r>
      <t>Projekt se zaměří na navržení konceptu</t>
    </r>
    <r>
      <rPr>
        <sz val="10"/>
        <color theme="1"/>
        <rFont val="Calibri"/>
        <family val="2"/>
        <charset val="238"/>
        <scheme val="minor"/>
      </rPr>
      <t xml:space="preserve"> propojení energetického managementu a SC s cílem předložit optimální varianty snížení nákladů na energie při respektování poměru </t>
    </r>
    <r>
      <rPr>
        <sz val="10"/>
        <color rgb="FF1E1E1E"/>
        <rFont val="Calibri"/>
        <family val="2"/>
        <charset val="238"/>
        <scheme val="minor"/>
      </rPr>
      <t>přínosů a nákladů na technologická řešení.</t>
    </r>
  </si>
  <si>
    <t>Duchovní metropole</t>
  </si>
  <si>
    <t xml:space="preserve">Rekonstrukce vybraných sakrálních památek a veřejných prostranství, vybudování arcidiecézního centra péče o movité kult. dědictví, vyznačení a  vybudování potřebných úseků páteřní cyklotrasy a turistické trasy, vytvoření společného turist. produktu. </t>
  </si>
  <si>
    <t>Arcibiskupství ol., farnosti, města a obce</t>
  </si>
  <si>
    <t>Zpracován projektový záměr.</t>
  </si>
  <si>
    <t>Centrum péče o osoby s roztroušenou sklerózou</t>
  </si>
  <si>
    <t>Přestavba objektu býv. kláštera v Prostějově na zařízení poskytující integrovanou specializovanou zdravotní a sociální péči osobám s roztroušenou sklerózou (léčebné zařízení + pobytové zařízení pro trvalé i odlehčovací pobyty)</t>
  </si>
  <si>
    <t>Arcidiecézní charita Olomouc</t>
  </si>
  <si>
    <t>Zpracována PD ve stupni DUR + DSP, vydání UR a SP na přelomu 2019/2020.</t>
  </si>
  <si>
    <r>
      <t xml:space="preserve"> Jedná se o integrovaný projekt spočívající v zajištění dopravní dostupnosti území ve vazbě na jizozápadní obchvat města (projekt Olomouckého kraje). Jde o realizaci propojovací komunikace sil. I/47 – sil. III/4724 ul. Kopaniny a propoj silnic II/150 a II/434 Přerov – II. etapa </t>
    </r>
    <r>
      <rPr>
        <i/>
        <sz val="10"/>
        <color indexed="8"/>
        <rFont val="Calibri"/>
        <family val="2"/>
        <charset val="238"/>
      </rPr>
      <t>(pozn. I.etapa byla realizována v r. 2007)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</si>
</sst>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_-* #,##0\ _K_č_-;\-* #,##0\ _K_č_-;_-* &quot;-&quot;??\ _K_č_-;_-@_-"/>
    <numFmt numFmtId="166" formatCode="#,##0_ ;\-#,##0\ "/>
  </numFmts>
  <fonts count="20"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0"/>
      <color theme="1"/>
      <name val="Calibri"/>
      <family val="2"/>
      <charset val="238"/>
      <scheme val="minor"/>
    </font>
    <font>
      <sz val="10"/>
      <name val="Calibri"/>
      <family val="2"/>
      <charset val="238"/>
      <scheme val="minor"/>
    </font>
    <font>
      <sz val="10"/>
      <color rgb="FF000000"/>
      <name val="Calibri"/>
      <family val="2"/>
      <charset val="238"/>
      <scheme val="minor"/>
    </font>
    <font>
      <sz val="10"/>
      <color rgb="FFFF0000"/>
      <name val="Calibri"/>
      <family val="2"/>
      <charset val="238"/>
      <scheme val="minor"/>
    </font>
    <font>
      <sz val="11"/>
      <color theme="1"/>
      <name val="Calibri"/>
      <family val="2"/>
      <scheme val="minor"/>
    </font>
    <font>
      <b/>
      <sz val="10"/>
      <name val="Calibri"/>
      <family val="2"/>
      <charset val="238"/>
      <scheme val="minor"/>
    </font>
    <font>
      <b/>
      <sz val="10"/>
      <color theme="1"/>
      <name val="Calibri"/>
      <family val="2"/>
      <charset val="238"/>
      <scheme val="minor"/>
    </font>
    <font>
      <sz val="10"/>
      <color indexed="8"/>
      <name val="Calibri"/>
      <family val="2"/>
      <charset val="238"/>
      <scheme val="minor"/>
    </font>
    <font>
      <sz val="10"/>
      <color indexed="36"/>
      <name val="Calibri"/>
      <family val="2"/>
      <charset val="238"/>
      <scheme val="minor"/>
    </font>
    <font>
      <b/>
      <i/>
      <sz val="10"/>
      <color theme="1"/>
      <name val="Calibri"/>
      <family val="2"/>
      <charset val="238"/>
      <scheme val="minor"/>
    </font>
    <font>
      <b/>
      <sz val="9"/>
      <color indexed="81"/>
      <name val="Tahoma"/>
      <charset val="1"/>
    </font>
    <font>
      <sz val="9"/>
      <color indexed="81"/>
      <name val="Tahoma"/>
      <charset val="1"/>
    </font>
    <font>
      <i/>
      <sz val="10"/>
      <color theme="1"/>
      <name val="Calibri"/>
      <family val="2"/>
      <charset val="238"/>
      <scheme val="minor"/>
    </font>
    <font>
      <sz val="10"/>
      <color indexed="8"/>
      <name val="Calibri"/>
      <family val="2"/>
      <charset val="238"/>
    </font>
    <font>
      <sz val="10"/>
      <name val="Calibri"/>
      <family val="2"/>
      <charset val="238"/>
    </font>
    <font>
      <sz val="10"/>
      <color rgb="FF1E1E1E"/>
      <name val="Calibri"/>
      <family val="2"/>
      <charset val="238"/>
      <scheme val="minor"/>
    </font>
    <font>
      <i/>
      <sz val="10"/>
      <color indexed="8"/>
      <name val="Calibri"/>
      <family val="2"/>
      <charset val="238"/>
    </font>
  </fonts>
  <fills count="8">
    <fill>
      <patternFill patternType="none"/>
    </fill>
    <fill>
      <patternFill patternType="gray125"/>
    </fill>
    <fill>
      <patternFill patternType="solid">
        <fgColor rgb="FF66FFFF"/>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rgb="FF00FFCC"/>
        <bgColor indexed="64"/>
      </patternFill>
    </fill>
    <fill>
      <patternFill patternType="solid">
        <fgColor rgb="FF00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2" fillId="0" borderId="0" applyFont="0" applyFill="0" applyBorder="0" applyAlignment="0" applyProtection="0"/>
    <xf numFmtId="0" fontId="7" fillId="0" borderId="0"/>
    <xf numFmtId="164" fontId="2" fillId="0" borderId="0" applyFont="0" applyFill="0" applyBorder="0" applyAlignment="0" applyProtection="0"/>
  </cellStyleXfs>
  <cellXfs count="230">
    <xf numFmtId="0" fontId="0" fillId="0" borderId="0" xfId="0"/>
    <xf numFmtId="0" fontId="0" fillId="0" borderId="0" xfId="0" applyAlignment="1">
      <alignment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49" fontId="3" fillId="0" borderId="1" xfId="0" applyNumberFormat="1" applyFont="1" applyBorder="1" applyAlignment="1">
      <alignment horizontal="left" vertical="top"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3" fontId="3" fillId="3" borderId="1" xfId="0" applyNumberFormat="1" applyFont="1" applyFill="1" applyBorder="1" applyAlignment="1">
      <alignment horizontal="right" vertical="center"/>
    </xf>
    <xf numFmtId="0" fontId="3" fillId="3" borderId="1" xfId="0" applyFont="1" applyFill="1" applyBorder="1" applyAlignment="1">
      <alignment horizontal="left" vertical="center" wrapText="1"/>
    </xf>
    <xf numFmtId="3" fontId="0" fillId="0" borderId="0" xfId="0" applyNumberFormat="1"/>
    <xf numFmtId="0" fontId="0" fillId="0" borderId="0" xfId="0" applyAlignment="1">
      <alignment horizontal="left"/>
    </xf>
    <xf numFmtId="0" fontId="0" fillId="0" borderId="0" xfId="0"/>
    <xf numFmtId="0" fontId="3" fillId="0" borderId="1" xfId="0" applyFont="1" applyBorder="1" applyAlignment="1">
      <alignment horizontal="left" vertical="center" wrapText="1"/>
    </xf>
    <xf numFmtId="0" fontId="3" fillId="0" borderId="1" xfId="0" applyFont="1" applyFill="1" applyBorder="1" applyAlignment="1">
      <alignment horizontal="left" wrapText="1"/>
    </xf>
    <xf numFmtId="0" fontId="0" fillId="0" borderId="0" xfId="0" applyAlignment="1">
      <alignment horizontal="right"/>
    </xf>
    <xf numFmtId="0" fontId="3" fillId="0" borderId="1" xfId="0" applyFont="1" applyBorder="1" applyAlignment="1">
      <alignment horizontal="right" vertical="top" wrapText="1"/>
    </xf>
    <xf numFmtId="0" fontId="3" fillId="0" borderId="1" xfId="0" applyFont="1" applyFill="1" applyBorder="1" applyAlignment="1">
      <alignment horizontal="right" vertical="top" wrapText="1"/>
    </xf>
    <xf numFmtId="0" fontId="4" fillId="0" borderId="1" xfId="0" applyFont="1" applyFill="1" applyBorder="1" applyAlignment="1">
      <alignment horizontal="right" vertical="center" wrapText="1"/>
    </xf>
    <xf numFmtId="0" fontId="3" fillId="0" borderId="1" xfId="0" applyFont="1" applyFill="1" applyBorder="1" applyAlignment="1">
      <alignment horizontal="right" vertical="center" wrapText="1"/>
    </xf>
    <xf numFmtId="3" fontId="0" fillId="0" borderId="0" xfId="0" applyNumberFormat="1" applyAlignment="1">
      <alignment horizontal="right"/>
    </xf>
    <xf numFmtId="3" fontId="3" fillId="0" borderId="1" xfId="1" applyNumberFormat="1" applyFont="1" applyBorder="1" applyAlignment="1">
      <alignment horizontal="right" vertical="top" wrapText="1"/>
    </xf>
    <xf numFmtId="3" fontId="3" fillId="0" borderId="1" xfId="1" applyNumberFormat="1" applyFont="1" applyFill="1" applyBorder="1" applyAlignment="1">
      <alignment horizontal="right" vertical="top" wrapText="1"/>
    </xf>
    <xf numFmtId="3" fontId="3" fillId="0" borderId="1" xfId="0" applyNumberFormat="1" applyFont="1" applyBorder="1" applyAlignment="1">
      <alignment horizontal="right" vertical="center"/>
    </xf>
    <xf numFmtId="3" fontId="3" fillId="0" borderId="1" xfId="0" applyNumberFormat="1" applyFont="1" applyFill="1" applyBorder="1" applyAlignment="1">
      <alignment horizontal="right" vertical="center"/>
    </xf>
    <xf numFmtId="3" fontId="3" fillId="0" borderId="1" xfId="1" applyNumberFormat="1" applyFont="1" applyBorder="1" applyAlignment="1">
      <alignment horizontal="right" vertical="center" wrapText="1"/>
    </xf>
    <xf numFmtId="3" fontId="3" fillId="0" borderId="1" xfId="1" applyNumberFormat="1" applyFont="1" applyFill="1" applyBorder="1" applyAlignment="1">
      <alignment horizontal="right" vertical="center" wrapText="1"/>
    </xf>
    <xf numFmtId="3" fontId="4" fillId="0" borderId="1" xfId="1" applyNumberFormat="1" applyFont="1" applyBorder="1" applyAlignment="1">
      <alignment vertical="center" wrapText="1"/>
    </xf>
    <xf numFmtId="3" fontId="3" fillId="0" borderId="1" xfId="1" applyNumberFormat="1" applyFont="1" applyBorder="1" applyAlignment="1">
      <alignment vertical="center" wrapText="1"/>
    </xf>
    <xf numFmtId="0" fontId="4" fillId="0" borderId="1" xfId="0" applyFont="1" applyBorder="1" applyAlignment="1">
      <alignment horizontal="right" vertical="center" wrapText="1"/>
    </xf>
    <xf numFmtId="0" fontId="3" fillId="0" borderId="1" xfId="0" applyFont="1" applyBorder="1" applyAlignment="1">
      <alignment horizontal="right" vertical="center" wrapText="1"/>
    </xf>
    <xf numFmtId="3" fontId="1" fillId="2" borderId="1" xfId="0" applyNumberFormat="1" applyFont="1" applyFill="1" applyBorder="1" applyAlignment="1">
      <alignment horizontal="center" wrapText="1"/>
    </xf>
    <xf numFmtId="0" fontId="0" fillId="0" borderId="0" xfId="0" applyFont="1" applyAlignment="1">
      <alignment horizontal="left"/>
    </xf>
    <xf numFmtId="0" fontId="0" fillId="0" borderId="0" xfId="0" applyFont="1" applyAlignment="1">
      <alignment horizontal="right"/>
    </xf>
    <xf numFmtId="3" fontId="0" fillId="0" borderId="0" xfId="0" applyNumberFormat="1" applyFont="1" applyAlignment="1">
      <alignment horizontal="right"/>
    </xf>
    <xf numFmtId="3" fontId="0" fillId="0" borderId="0" xfId="0" applyNumberFormat="1" applyFont="1"/>
    <xf numFmtId="0" fontId="0" fillId="0" borderId="0" xfId="0" applyFont="1"/>
    <xf numFmtId="0" fontId="10" fillId="0" borderId="1" xfId="0" applyFont="1" applyFill="1" applyBorder="1" applyAlignment="1">
      <alignment horizontal="left" vertical="center" wrapText="1"/>
    </xf>
    <xf numFmtId="0" fontId="9" fillId="0" borderId="0" xfId="0" applyFont="1" applyAlignment="1">
      <alignment horizontal="left"/>
    </xf>
    <xf numFmtId="0" fontId="3" fillId="0" borderId="0" xfId="0" applyFont="1" applyAlignment="1">
      <alignment horizontal="left"/>
    </xf>
    <xf numFmtId="0" fontId="3" fillId="0" borderId="0" xfId="0" applyFont="1"/>
    <xf numFmtId="0" fontId="3" fillId="0" borderId="1" xfId="0" applyFont="1" applyFill="1" applyBorder="1" applyAlignment="1">
      <alignment horizontal="right" wrapText="1"/>
    </xf>
    <xf numFmtId="3" fontId="3" fillId="0" borderId="1" xfId="1" applyNumberFormat="1" applyFont="1" applyFill="1" applyBorder="1" applyAlignment="1">
      <alignment horizontal="right" wrapText="1"/>
    </xf>
    <xf numFmtId="3" fontId="3" fillId="0" borderId="1" xfId="1" applyNumberFormat="1" applyFont="1" applyBorder="1" applyAlignment="1">
      <alignment wrapText="1"/>
    </xf>
    <xf numFmtId="3" fontId="3" fillId="0" borderId="1" xfId="1" applyNumberFormat="1" applyFont="1" applyFill="1" applyBorder="1" applyAlignment="1">
      <alignment wrapText="1"/>
    </xf>
    <xf numFmtId="3" fontId="3" fillId="0" borderId="1" xfId="0" applyNumberFormat="1" applyFont="1" applyFill="1" applyBorder="1" applyAlignment="1">
      <alignment horizontal="right"/>
    </xf>
    <xf numFmtId="3" fontId="3" fillId="0" borderId="1" xfId="0" applyNumberFormat="1" applyFont="1" applyFill="1" applyBorder="1"/>
    <xf numFmtId="0" fontId="3" fillId="0" borderId="1" xfId="0" applyFont="1" applyBorder="1" applyAlignment="1">
      <alignment horizontal="left" wrapText="1"/>
    </xf>
    <xf numFmtId="3" fontId="3" fillId="0" borderId="1" xfId="0" applyNumberFormat="1" applyFont="1" applyBorder="1"/>
    <xf numFmtId="0" fontId="5" fillId="0" borderId="1" xfId="0" applyFont="1" applyBorder="1" applyAlignment="1">
      <alignment horizontal="right" vertical="center" wrapText="1"/>
    </xf>
    <xf numFmtId="0" fontId="3" fillId="0" borderId="1" xfId="0" applyFont="1" applyBorder="1" applyAlignment="1">
      <alignment horizontal="right" vertical="center"/>
    </xf>
    <xf numFmtId="3" fontId="3" fillId="0" borderId="1" xfId="0" applyNumberFormat="1" applyFont="1" applyBorder="1" applyAlignment="1">
      <alignment vertical="center"/>
    </xf>
    <xf numFmtId="0" fontId="3" fillId="0" borderId="1" xfId="0" applyFont="1" applyFill="1" applyBorder="1" applyAlignment="1">
      <alignment horizontal="right" vertical="center"/>
    </xf>
    <xf numFmtId="3" fontId="3" fillId="0" borderId="1" xfId="1" applyNumberFormat="1" applyFont="1" applyBorder="1" applyAlignment="1">
      <alignment horizontal="center" vertical="center" wrapText="1"/>
    </xf>
    <xf numFmtId="3" fontId="3" fillId="0" borderId="1" xfId="1"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3" fillId="3" borderId="1" xfId="0" applyFont="1" applyFill="1" applyBorder="1" applyAlignment="1">
      <alignment horizontal="right" vertical="center"/>
    </xf>
    <xf numFmtId="3" fontId="3" fillId="0" borderId="1" xfId="1" applyNumberFormat="1" applyFont="1" applyFill="1" applyBorder="1" applyAlignment="1">
      <alignment vertical="center" wrapText="1"/>
    </xf>
    <xf numFmtId="49" fontId="3" fillId="0" borderId="1" xfId="0" applyNumberFormat="1" applyFont="1" applyFill="1" applyBorder="1" applyAlignment="1">
      <alignment horizontal="right" vertical="center" wrapText="1"/>
    </xf>
    <xf numFmtId="0" fontId="3" fillId="0" borderId="1" xfId="0" applyFont="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3" fontId="3" fillId="0" borderId="1" xfId="3" applyNumberFormat="1" applyFont="1" applyFill="1" applyBorder="1" applyAlignment="1">
      <alignment horizontal="right" wrapText="1"/>
    </xf>
    <xf numFmtId="3" fontId="3" fillId="0" borderId="1" xfId="3" applyNumberFormat="1" applyFont="1" applyFill="1" applyBorder="1" applyAlignment="1">
      <alignment wrapText="1"/>
    </xf>
    <xf numFmtId="0" fontId="3" fillId="0" borderId="1" xfId="0" applyFont="1" applyBorder="1" applyAlignment="1">
      <alignment horizontal="right" wrapText="1"/>
    </xf>
    <xf numFmtId="3" fontId="3" fillId="0" borderId="1" xfId="3" applyNumberFormat="1" applyFont="1" applyBorder="1" applyAlignment="1">
      <alignment horizontal="right" wrapText="1"/>
    </xf>
    <xf numFmtId="3" fontId="3" fillId="0" borderId="1" xfId="3" applyNumberFormat="1" applyFont="1" applyBorder="1" applyAlignment="1">
      <alignment wrapText="1"/>
    </xf>
    <xf numFmtId="3" fontId="3" fillId="0" borderId="1" xfId="0" applyNumberFormat="1" applyFont="1" applyBorder="1" applyAlignment="1">
      <alignment wrapText="1"/>
    </xf>
    <xf numFmtId="3" fontId="3" fillId="0" borderId="1" xfId="0" applyNumberFormat="1" applyFont="1" applyBorder="1" applyAlignment="1">
      <alignment horizontal="right" wrapText="1"/>
    </xf>
    <xf numFmtId="49" fontId="3" fillId="0" borderId="1" xfId="0" applyNumberFormat="1" applyFont="1" applyBorder="1" applyAlignment="1">
      <alignment horizontal="left" vertical="center" wrapText="1"/>
    </xf>
    <xf numFmtId="3" fontId="4" fillId="0" borderId="1" xfId="0" applyNumberFormat="1" applyFont="1" applyBorder="1" applyAlignment="1">
      <alignment horizontal="left" vertical="center" wrapText="1"/>
    </xf>
    <xf numFmtId="3"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xf>
    <xf numFmtId="3" fontId="3" fillId="0" borderId="1" xfId="1" applyNumberFormat="1" applyFont="1" applyBorder="1" applyAlignment="1">
      <alignment horizontal="center" wrapText="1"/>
    </xf>
    <xf numFmtId="3" fontId="3" fillId="0" borderId="1" xfId="0" applyNumberFormat="1" applyFont="1" applyBorder="1" applyAlignment="1" applyProtection="1">
      <alignment vertical="center" wrapText="1"/>
      <protection locked="0"/>
    </xf>
    <xf numFmtId="0" fontId="10" fillId="0" borderId="1" xfId="0" applyFont="1" applyBorder="1" applyAlignment="1">
      <alignment horizontal="left" wrapText="1"/>
    </xf>
    <xf numFmtId="0" fontId="10" fillId="0" borderId="1" xfId="0" applyFont="1" applyBorder="1" applyAlignment="1">
      <alignment horizontal="right" wrapText="1"/>
    </xf>
    <xf numFmtId="0" fontId="10" fillId="4" borderId="1" xfId="0" applyFont="1" applyFill="1" applyBorder="1" applyAlignment="1">
      <alignment horizontal="left" vertical="center" wrapText="1"/>
    </xf>
    <xf numFmtId="0" fontId="10" fillId="0" borderId="1" xfId="0" applyFont="1" applyBorder="1" applyAlignment="1">
      <alignment horizontal="left" vertical="center" wrapText="1"/>
    </xf>
    <xf numFmtId="0" fontId="3" fillId="4" borderId="1" xfId="0"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0" fontId="3" fillId="5" borderId="1" xfId="0" applyFont="1" applyFill="1" applyBorder="1" applyAlignment="1">
      <alignment horizontal="left" vertical="center" wrapText="1"/>
    </xf>
    <xf numFmtId="3" fontId="3" fillId="5" borderId="1" xfId="0" applyNumberFormat="1" applyFont="1" applyFill="1" applyBorder="1" applyAlignment="1">
      <alignment horizontal="right" vertical="center"/>
    </xf>
    <xf numFmtId="0" fontId="3" fillId="0" borderId="1" xfId="0" applyFont="1" applyBorder="1" applyAlignment="1">
      <alignment horizontal="left" vertical="center"/>
    </xf>
    <xf numFmtId="3" fontId="3" fillId="0" borderId="1" xfId="1" applyNumberFormat="1" applyFont="1" applyBorder="1" applyAlignment="1">
      <alignment horizontal="right" wrapText="1"/>
    </xf>
    <xf numFmtId="3" fontId="3" fillId="5" borderId="1" xfId="0" applyNumberFormat="1" applyFont="1" applyFill="1" applyBorder="1" applyAlignment="1">
      <alignment horizontal="right" vertical="center" wrapText="1"/>
    </xf>
    <xf numFmtId="0" fontId="3" fillId="5" borderId="1" xfId="0" applyFont="1" applyFill="1" applyBorder="1" applyAlignment="1">
      <alignment horizontal="right" vertical="center" wrapText="1"/>
    </xf>
    <xf numFmtId="3" fontId="3" fillId="5" borderId="1" xfId="0" applyNumberFormat="1" applyFont="1" applyFill="1" applyBorder="1" applyAlignment="1">
      <alignment horizontal="center" vertical="center" wrapText="1"/>
    </xf>
    <xf numFmtId="0" fontId="3" fillId="0" borderId="1" xfId="0" applyFont="1" applyFill="1" applyBorder="1" applyAlignment="1">
      <alignment horizontal="right"/>
    </xf>
    <xf numFmtId="0" fontId="3" fillId="0" borderId="1" xfId="0" applyFont="1" applyFill="1" applyBorder="1" applyAlignment="1">
      <alignment horizontal="left" vertical="center"/>
    </xf>
    <xf numFmtId="3" fontId="3" fillId="0" borderId="1" xfId="0" applyNumberFormat="1" applyFont="1" applyBorder="1" applyAlignment="1">
      <alignment horizontal="right" vertical="center" wrapText="1"/>
    </xf>
    <xf numFmtId="165" fontId="3" fillId="0" borderId="1" xfId="1" applyNumberFormat="1" applyFont="1" applyBorder="1" applyAlignment="1">
      <alignment horizontal="left" vertical="center" wrapText="1"/>
    </xf>
    <xf numFmtId="165" fontId="3" fillId="0" borderId="1" xfId="1" applyNumberFormat="1" applyFont="1" applyFill="1" applyBorder="1" applyAlignment="1">
      <alignment horizontal="left" vertical="center" wrapText="1"/>
    </xf>
    <xf numFmtId="3" fontId="3" fillId="0" borderId="1" xfId="0" applyNumberFormat="1" applyFont="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left" wrapText="1"/>
    </xf>
    <xf numFmtId="0" fontId="3" fillId="0" borderId="0" xfId="0" applyFont="1" applyBorder="1" applyAlignment="1">
      <alignment horizontal="left" vertical="center" wrapText="1"/>
    </xf>
    <xf numFmtId="0" fontId="3" fillId="5" borderId="0" xfId="0" applyFont="1" applyFill="1" applyBorder="1" applyAlignment="1">
      <alignment horizontal="right" vertical="center" wrapText="1"/>
    </xf>
    <xf numFmtId="3" fontId="3" fillId="5" borderId="0" xfId="0" applyNumberFormat="1" applyFont="1" applyFill="1" applyBorder="1" applyAlignment="1">
      <alignment horizontal="center" vertical="center" wrapText="1"/>
    </xf>
    <xf numFmtId="0" fontId="3" fillId="0" borderId="1" xfId="0" applyFont="1" applyBorder="1" applyAlignment="1">
      <alignment horizontal="right"/>
    </xf>
    <xf numFmtId="3" fontId="3" fillId="0" borderId="1" xfId="0" applyNumberFormat="1" applyFont="1" applyBorder="1" applyAlignment="1">
      <alignment horizontal="right"/>
    </xf>
    <xf numFmtId="0" fontId="3" fillId="6" borderId="1" xfId="0" applyFont="1" applyFill="1" applyBorder="1" applyAlignment="1">
      <alignment horizontal="left" vertical="center" wrapText="1"/>
    </xf>
    <xf numFmtId="0" fontId="9" fillId="6" borderId="1" xfId="0" applyFont="1" applyFill="1" applyBorder="1" applyAlignment="1">
      <alignment horizontal="left" wrapText="1"/>
    </xf>
    <xf numFmtId="0" fontId="8" fillId="6"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horizontal="right" vertical="center" wrapText="1"/>
    </xf>
    <xf numFmtId="3" fontId="9" fillId="6" borderId="1" xfId="0" applyNumberFormat="1" applyFont="1" applyFill="1" applyBorder="1" applyAlignment="1">
      <alignment horizontal="right" vertical="center" wrapText="1"/>
    </xf>
    <xf numFmtId="0" fontId="3" fillId="0" borderId="0" xfId="0" applyFont="1" applyFill="1" applyBorder="1" applyAlignment="1">
      <alignment horizontal="left" vertical="center" wrapText="1"/>
    </xf>
    <xf numFmtId="0" fontId="0" fillId="0" borderId="0" xfId="0" applyFill="1" applyAlignment="1">
      <alignment horizontal="left"/>
    </xf>
    <xf numFmtId="0" fontId="12" fillId="7" borderId="1" xfId="0" applyFont="1" applyFill="1" applyBorder="1" applyAlignment="1">
      <alignment horizontal="left"/>
    </xf>
    <xf numFmtId="0" fontId="12" fillId="7" borderId="1" xfId="0" applyFont="1" applyFill="1" applyBorder="1" applyAlignment="1">
      <alignment horizontal="right"/>
    </xf>
    <xf numFmtId="3" fontId="12" fillId="7" borderId="1" xfId="0" applyNumberFormat="1" applyFont="1" applyFill="1" applyBorder="1" applyAlignment="1">
      <alignment horizontal="right"/>
    </xf>
    <xf numFmtId="0" fontId="3" fillId="0" borderId="0" xfId="0" applyFont="1" applyAlignment="1">
      <alignment horizontal="right"/>
    </xf>
    <xf numFmtId="0" fontId="3" fillId="0" borderId="2" xfId="0" applyFont="1" applyBorder="1" applyAlignment="1">
      <alignment horizontal="right"/>
    </xf>
    <xf numFmtId="0" fontId="3" fillId="0" borderId="2" xfId="0" applyFont="1" applyFill="1" applyBorder="1" applyAlignment="1">
      <alignment horizontal="right" vertical="top" wrapText="1"/>
    </xf>
    <xf numFmtId="0" fontId="3" fillId="0" borderId="2" xfId="0" applyFont="1" applyFill="1" applyBorder="1" applyAlignment="1">
      <alignment horizontal="right" vertical="top"/>
    </xf>
    <xf numFmtId="0" fontId="5" fillId="0" borderId="2" xfId="0" applyFont="1" applyBorder="1" applyAlignment="1">
      <alignment horizontal="right" vertical="center" wrapText="1"/>
    </xf>
    <xf numFmtId="0" fontId="3" fillId="0" borderId="2" xfId="0" applyFont="1" applyBorder="1" applyAlignment="1">
      <alignment horizontal="right" vertical="center" wrapText="1"/>
    </xf>
    <xf numFmtId="0" fontId="4" fillId="0" borderId="2" xfId="0" applyFont="1" applyFill="1" applyBorder="1" applyAlignment="1">
      <alignment horizontal="right" vertical="center" wrapText="1"/>
    </xf>
    <xf numFmtId="0" fontId="4" fillId="0" borderId="2" xfId="0" applyFont="1" applyBorder="1" applyAlignment="1">
      <alignment horizontal="right" vertical="center" wrapText="1"/>
    </xf>
    <xf numFmtId="0" fontId="3" fillId="0" borderId="2" xfId="0" applyFont="1" applyBorder="1" applyAlignment="1">
      <alignment horizontal="right" vertical="center"/>
    </xf>
    <xf numFmtId="0" fontId="3" fillId="0" borderId="2"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3" fillId="0" borderId="1" xfId="0" applyFont="1" applyBorder="1" applyAlignment="1">
      <alignment wrapText="1"/>
    </xf>
    <xf numFmtId="0" fontId="5" fillId="0" borderId="1" xfId="0" applyFont="1" applyFill="1" applyBorder="1" applyAlignment="1">
      <alignment wrapText="1"/>
    </xf>
    <xf numFmtId="0" fontId="3" fillId="0" borderId="1" xfId="0" applyFont="1" applyBorder="1"/>
    <xf numFmtId="165" fontId="3" fillId="0" borderId="1" xfId="1" applyNumberFormat="1" applyFont="1" applyFill="1" applyBorder="1" applyAlignment="1">
      <alignment horizontal="right" wrapText="1"/>
    </xf>
    <xf numFmtId="165" fontId="3" fillId="0" borderId="1" xfId="1" applyNumberFormat="1" applyFont="1" applyBorder="1" applyAlignment="1">
      <alignment wrapText="1"/>
    </xf>
    <xf numFmtId="165" fontId="3" fillId="0" borderId="1" xfId="1" applyNumberFormat="1" applyFont="1" applyBorder="1" applyAlignment="1">
      <alignment horizontal="right" wrapText="1"/>
    </xf>
    <xf numFmtId="165" fontId="3" fillId="0" borderId="1" xfId="1" applyNumberFormat="1" applyFont="1" applyFill="1" applyBorder="1" applyAlignment="1">
      <alignment wrapText="1"/>
    </xf>
    <xf numFmtId="0" fontId="3" fillId="0" borderId="1" xfId="0" applyFont="1" applyFill="1" applyBorder="1" applyAlignment="1">
      <alignment wrapText="1"/>
    </xf>
    <xf numFmtId="165" fontId="3" fillId="5" borderId="1" xfId="1" applyNumberFormat="1" applyFont="1" applyFill="1" applyBorder="1" applyAlignment="1">
      <alignment horizontal="right" wrapText="1"/>
    </xf>
    <xf numFmtId="0" fontId="3" fillId="5" borderId="1" xfId="0" applyFont="1" applyFill="1" applyBorder="1" applyAlignment="1">
      <alignment wrapText="1"/>
    </xf>
    <xf numFmtId="0" fontId="3" fillId="5" borderId="1" xfId="0" applyFont="1" applyFill="1" applyBorder="1" applyAlignment="1">
      <alignment horizontal="left" vertical="top" wrapText="1"/>
    </xf>
    <xf numFmtId="0" fontId="3" fillId="0" borderId="1" xfId="0" applyFont="1" applyFill="1" applyBorder="1" applyAlignment="1"/>
    <xf numFmtId="0" fontId="3" fillId="0" borderId="1" xfId="0" applyFont="1" applyBorder="1" applyAlignment="1"/>
    <xf numFmtId="0" fontId="3" fillId="0" borderId="1" xfId="0" applyFont="1" applyFill="1" applyBorder="1"/>
    <xf numFmtId="0" fontId="3" fillId="0" borderId="0" xfId="0" applyFont="1" applyAlignment="1">
      <alignment horizontal="left" wrapText="1"/>
    </xf>
    <xf numFmtId="0" fontId="5" fillId="0" borderId="1" xfId="0" applyFont="1" applyFill="1" applyBorder="1" applyAlignment="1">
      <alignment vertical="center" wrapText="1"/>
    </xf>
    <xf numFmtId="0" fontId="5" fillId="0" borderId="3" xfId="0" applyFont="1" applyFill="1" applyBorder="1" applyAlignment="1">
      <alignment vertical="center" wrapText="1"/>
    </xf>
    <xf numFmtId="0" fontId="3" fillId="0" borderId="3" xfId="0" applyFont="1" applyFill="1" applyBorder="1" applyAlignment="1">
      <alignment wrapText="1"/>
    </xf>
    <xf numFmtId="3" fontId="3" fillId="0" borderId="3" xfId="0" applyNumberFormat="1" applyFont="1" applyFill="1" applyBorder="1" applyAlignment="1" applyProtection="1">
      <alignment horizontal="right"/>
    </xf>
    <xf numFmtId="3" fontId="3" fillId="0" borderId="0" xfId="0" applyNumberFormat="1" applyFont="1" applyFill="1" applyAlignment="1" applyProtection="1">
      <alignment horizontal="right"/>
    </xf>
    <xf numFmtId="0" fontId="3" fillId="0" borderId="1" xfId="0" applyFont="1" applyFill="1" applyBorder="1" applyAlignment="1">
      <alignment vertical="center" wrapText="1"/>
    </xf>
    <xf numFmtId="0" fontId="3" fillId="0" borderId="4" xfId="0" applyFont="1" applyFill="1" applyBorder="1" applyAlignment="1">
      <alignment wrapText="1"/>
    </xf>
    <xf numFmtId="0" fontId="3" fillId="0" borderId="3" xfId="0" applyFont="1" applyFill="1" applyBorder="1" applyAlignment="1">
      <alignment horizontal="left" wrapText="1"/>
    </xf>
    <xf numFmtId="0" fontId="15" fillId="0" borderId="1" xfId="0" applyFont="1" applyBorder="1"/>
    <xf numFmtId="0" fontId="3" fillId="0" borderId="1" xfId="0" applyNumberFormat="1" applyFont="1" applyFill="1" applyBorder="1" applyAlignment="1" applyProtection="1"/>
    <xf numFmtId="0" fontId="3" fillId="0" borderId="0" xfId="0" applyNumberFormat="1" applyFont="1" applyFill="1" applyAlignment="1" applyProtection="1">
      <alignment wrapText="1"/>
    </xf>
    <xf numFmtId="0" fontId="3" fillId="0" borderId="1" xfId="0" applyNumberFormat="1" applyFont="1" applyFill="1" applyBorder="1" applyAlignment="1" applyProtection="1">
      <alignment wrapText="1"/>
    </xf>
    <xf numFmtId="0" fontId="4" fillId="0" borderId="1" xfId="0" applyFont="1" applyFill="1" applyBorder="1" applyAlignment="1">
      <alignment horizontal="left" wrapText="1"/>
    </xf>
    <xf numFmtId="0" fontId="3" fillId="5" borderId="0" xfId="0" applyFont="1" applyFill="1" applyBorder="1" applyAlignment="1">
      <alignment horizontal="left" vertical="center" wrapText="1"/>
    </xf>
    <xf numFmtId="0" fontId="3" fillId="0" borderId="0" xfId="0" applyFont="1" applyFill="1" applyAlignment="1">
      <alignment horizontal="right" wrapText="1"/>
    </xf>
    <xf numFmtId="165" fontId="4" fillId="0" borderId="1" xfId="1"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165" fontId="3" fillId="0" borderId="1" xfId="1" applyNumberFormat="1" applyFont="1" applyFill="1" applyBorder="1" applyAlignment="1">
      <alignment horizontal="center" vertical="center" wrapText="1"/>
    </xf>
    <xf numFmtId="0" fontId="4" fillId="0" borderId="1" xfId="0" applyFont="1" applyFill="1" applyBorder="1" applyAlignment="1">
      <alignment vertical="center" wrapText="1"/>
    </xf>
    <xf numFmtId="165" fontId="3" fillId="0" borderId="1" xfId="1" applyNumberFormat="1" applyFont="1" applyFill="1" applyBorder="1" applyAlignment="1">
      <alignment vertical="center" wrapText="1"/>
    </xf>
    <xf numFmtId="3" fontId="4" fillId="0" borderId="1" xfId="2" applyNumberFormat="1" applyFont="1" applyFill="1" applyBorder="1" applyAlignment="1">
      <alignment vertical="center"/>
    </xf>
    <xf numFmtId="3" fontId="3" fillId="0" borderId="1" xfId="0" applyNumberFormat="1" applyFont="1" applyFill="1" applyBorder="1" applyAlignment="1">
      <alignment horizontal="right" vertical="center" wrapText="1"/>
    </xf>
    <xf numFmtId="0" fontId="16" fillId="0" borderId="1" xfId="0" applyFont="1" applyFill="1" applyBorder="1" applyAlignment="1">
      <alignment horizontal="left" vertical="center" wrapText="1"/>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17" fillId="0" borderId="1" xfId="0" applyFont="1" applyFill="1" applyBorder="1" applyAlignment="1">
      <alignment horizontal="left" vertical="center" wrapText="1"/>
    </xf>
    <xf numFmtId="0" fontId="3" fillId="0" borderId="0" xfId="0" applyFont="1" applyFill="1"/>
    <xf numFmtId="0" fontId="16" fillId="0" borderId="4" xfId="0" applyFont="1" applyFill="1" applyBorder="1" applyAlignment="1">
      <alignment horizontal="left" vertical="center" wrapText="1"/>
    </xf>
    <xf numFmtId="165" fontId="3" fillId="0" borderId="4" xfId="1" applyNumberFormat="1" applyFont="1" applyFill="1" applyBorder="1" applyAlignment="1">
      <alignment horizontal="center" vertical="center" wrapText="1"/>
    </xf>
    <xf numFmtId="0" fontId="17" fillId="0" borderId="4" xfId="0" applyFont="1" applyFill="1" applyBorder="1" applyAlignment="1">
      <alignment horizontal="left" vertical="center" wrapText="1"/>
    </xf>
    <xf numFmtId="0" fontId="3" fillId="0" borderId="0" xfId="0" applyFont="1" applyFill="1" applyAlignment="1">
      <alignment vertical="center"/>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17" fillId="0" borderId="1" xfId="0" applyFont="1" applyBorder="1" applyAlignment="1">
      <alignment horizontal="left" vertical="center" wrapText="1"/>
    </xf>
    <xf numFmtId="165" fontId="4" fillId="0" borderId="1" xfId="1"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horizontal="center" vertical="center" wrapText="1"/>
    </xf>
    <xf numFmtId="165" fontId="4" fillId="0" borderId="1" xfId="1"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166" fontId="6" fillId="0" borderId="1" xfId="1" applyNumberFormat="1" applyFont="1" applyFill="1" applyBorder="1" applyAlignment="1">
      <alignment horizontal="right" vertical="center" wrapText="1"/>
    </xf>
    <xf numFmtId="166" fontId="4" fillId="0" borderId="1" xfId="1" applyNumberFormat="1" applyFont="1" applyFill="1" applyBorder="1" applyAlignment="1">
      <alignment horizontal="right" vertical="center" wrapText="1"/>
    </xf>
    <xf numFmtId="165" fontId="3" fillId="0" borderId="1" xfId="1" applyNumberFormat="1" applyFont="1" applyFill="1" applyBorder="1" applyAlignment="1">
      <alignment horizontal="righ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right" vertical="center" wrapText="1"/>
    </xf>
    <xf numFmtId="3" fontId="16" fillId="0" borderId="1" xfId="0" applyNumberFormat="1" applyFont="1" applyFill="1" applyBorder="1" applyAlignment="1">
      <alignment horizontal="right" vertical="center" wrapText="1"/>
    </xf>
    <xf numFmtId="0" fontId="3" fillId="0" borderId="3" xfId="0" applyFont="1" applyFill="1" applyBorder="1" applyAlignment="1">
      <alignment vertical="center" wrapText="1"/>
    </xf>
    <xf numFmtId="0" fontId="4" fillId="0" borderId="3" xfId="2" applyFont="1" applyFill="1" applyBorder="1" applyAlignment="1">
      <alignment horizontal="center" vertical="center" wrapText="1"/>
    </xf>
    <xf numFmtId="0" fontId="3" fillId="0" borderId="3" xfId="0" applyFont="1" applyFill="1" applyBorder="1" applyAlignment="1">
      <alignment horizontal="center" vertical="center" wrapText="1"/>
    </xf>
    <xf numFmtId="165" fontId="3" fillId="0" borderId="3" xfId="1"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165" fontId="3" fillId="0" borderId="4" xfId="1" applyNumberFormat="1" applyFont="1" applyFill="1" applyBorder="1" applyAlignment="1">
      <alignment horizontal="right" vertical="center" wrapText="1"/>
    </xf>
    <xf numFmtId="0" fontId="3" fillId="0" borderId="4" xfId="0" applyFont="1" applyFill="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1" xfId="0" applyFont="1" applyFill="1" applyBorder="1" applyAlignment="1">
      <alignment horizontal="center" vertical="center"/>
    </xf>
    <xf numFmtId="165" fontId="4" fillId="0" borderId="1" xfId="1" applyNumberFormat="1" applyFont="1" applyBorder="1" applyAlignment="1">
      <alignment vertical="center" wrapText="1"/>
    </xf>
    <xf numFmtId="165" fontId="4" fillId="0" borderId="1" xfId="1" applyNumberFormat="1" applyFont="1" applyFill="1" applyBorder="1" applyAlignment="1">
      <alignment vertical="center" wrapText="1"/>
    </xf>
    <xf numFmtId="0" fontId="4" fillId="0" borderId="1" xfId="0" applyFont="1" applyFill="1" applyBorder="1" applyAlignment="1">
      <alignment vertical="top" wrapText="1"/>
    </xf>
    <xf numFmtId="0" fontId="4" fillId="0" borderId="0" xfId="0" applyFont="1" applyFill="1" applyAlignment="1">
      <alignment vertical="top" wrapText="1"/>
    </xf>
    <xf numFmtId="0" fontId="3" fillId="3" borderId="1" xfId="0" applyFont="1" applyFill="1" applyBorder="1" applyAlignment="1">
      <alignment horizontal="center" vertical="center"/>
    </xf>
    <xf numFmtId="165" fontId="16" fillId="0" borderId="1" xfId="1" applyNumberFormat="1" applyFont="1" applyFill="1" applyBorder="1" applyAlignment="1">
      <alignment horizontal="right" vertical="center" wrapText="1"/>
    </xf>
    <xf numFmtId="0" fontId="16" fillId="0" borderId="1" xfId="0" applyFont="1" applyFill="1" applyBorder="1" applyAlignment="1">
      <alignment vertical="center" wrapText="1"/>
    </xf>
    <xf numFmtId="165" fontId="16" fillId="0" borderId="4" xfId="1" applyNumberFormat="1" applyFont="1" applyFill="1" applyBorder="1" applyAlignment="1">
      <alignment horizontal="right" vertical="center" wrapText="1"/>
    </xf>
    <xf numFmtId="165" fontId="17" fillId="0" borderId="1" xfId="1"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wrapText="1"/>
    </xf>
    <xf numFmtId="165" fontId="17" fillId="0" borderId="1" xfId="1" applyNumberFormat="1" applyFont="1" applyFill="1" applyBorder="1" applyAlignment="1">
      <alignment horizontal="center" vertical="center" wrapText="1"/>
    </xf>
    <xf numFmtId="165" fontId="4" fillId="0" borderId="1" xfId="1" applyNumberFormat="1" applyFont="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3" fontId="16" fillId="0" borderId="3" xfId="0" applyNumberFormat="1" applyFont="1" applyFill="1" applyBorder="1" applyAlignment="1">
      <alignment vertical="center" wrapText="1"/>
    </xf>
    <xf numFmtId="3" fontId="16" fillId="0" borderId="1" xfId="0" applyNumberFormat="1" applyFont="1" applyFill="1" applyBorder="1" applyAlignment="1">
      <alignment vertical="center" wrapText="1"/>
    </xf>
    <xf numFmtId="0" fontId="3" fillId="0" borderId="4"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1" fillId="2" borderId="1" xfId="0" applyFont="1" applyFill="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right" vertical="center" wrapText="1"/>
    </xf>
    <xf numFmtId="3" fontId="1" fillId="2" borderId="1" xfId="0" applyNumberFormat="1" applyFont="1" applyFill="1" applyBorder="1" applyAlignment="1">
      <alignment horizontal="center" wrapText="1"/>
    </xf>
    <xf numFmtId="3" fontId="1" fillId="2" borderId="1" xfId="0" applyNumberFormat="1" applyFont="1" applyFill="1" applyBorder="1" applyAlignment="1">
      <alignment horizontal="center"/>
    </xf>
    <xf numFmtId="0" fontId="9" fillId="2" borderId="1" xfId="0" applyFont="1" applyFill="1" applyBorder="1" applyAlignment="1">
      <alignment horizontal="center"/>
    </xf>
    <xf numFmtId="0" fontId="9" fillId="2" borderId="1" xfId="0" applyFont="1" applyFill="1" applyBorder="1" applyAlignment="1">
      <alignment horizontal="center" wrapText="1"/>
    </xf>
  </cellXfs>
  <cellStyles count="4">
    <cellStyle name="Čárka" xfId="1" builtinId="3"/>
    <cellStyle name="Čárka 2" xfId="3" xr:uid="{00000000-0005-0000-0000-000001000000}"/>
    <cellStyle name="Normální" xfId="0" builtinId="0"/>
    <cellStyle name="Normální 2" xfId="2" xr:uid="{00000000-0005-0000-0000-000003000000}"/>
  </cellStyles>
  <dxfs count="0"/>
  <tableStyles count="0" defaultTableStyle="TableStyleMedium2" defaultPivotStyle="PivotStyleLight16"/>
  <colors>
    <mruColors>
      <color rgb="FF00FF99"/>
      <color rgb="FF00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30"/>
  <sheetViews>
    <sheetView tabSelected="1" workbookViewId="0">
      <pane ySplit="3" topLeftCell="A515" activePane="bottomLeft" state="frozen"/>
      <selection activeCell="C1" sqref="C1"/>
      <selection pane="bottomLeft" activeCell="G530" sqref="G530"/>
    </sheetView>
  </sheetViews>
  <sheetFormatPr defaultRowHeight="14.4" x14ac:dyDescent="0.3"/>
  <cols>
    <col min="1" max="1" width="12" style="12" customWidth="1"/>
    <col min="2" max="2" width="20.5546875" style="12" customWidth="1"/>
    <col min="3" max="3" width="39.33203125" style="12" customWidth="1"/>
    <col min="4" max="4" width="17.33203125" style="12" customWidth="1"/>
    <col min="5" max="5" width="15.44140625" style="16" customWidth="1"/>
    <col min="6" max="6" width="15.5546875" style="21" customWidth="1"/>
    <col min="7" max="14" width="13.44140625" style="11" customWidth="1"/>
    <col min="15" max="15" width="12.5546875" style="11" customWidth="1"/>
    <col min="16" max="16" width="11.44140625" style="16" customWidth="1"/>
    <col min="17" max="17" width="15.88671875" style="12" customWidth="1"/>
    <col min="18" max="18" width="15.6640625" hidden="1" customWidth="1"/>
  </cols>
  <sheetData>
    <row r="1" spans="1:19" x14ac:dyDescent="0.3">
      <c r="A1" s="39" t="s">
        <v>0</v>
      </c>
      <c r="B1" s="40"/>
      <c r="C1" s="33"/>
      <c r="D1" s="33"/>
      <c r="E1" s="34"/>
      <c r="F1" s="35"/>
      <c r="G1" s="36"/>
      <c r="H1" s="36"/>
      <c r="I1" s="36"/>
      <c r="J1" s="36"/>
      <c r="K1" s="36"/>
      <c r="L1" s="36"/>
      <c r="M1" s="36"/>
      <c r="N1" s="36"/>
      <c r="O1" s="36"/>
      <c r="P1" s="34"/>
      <c r="Q1" s="33"/>
      <c r="R1" s="37"/>
    </row>
    <row r="2" spans="1:19" ht="21" customHeight="1" x14ac:dyDescent="0.3">
      <c r="A2" s="228" t="s">
        <v>1</v>
      </c>
      <c r="B2" s="229" t="s">
        <v>2</v>
      </c>
      <c r="C2" s="223" t="s">
        <v>4</v>
      </c>
      <c r="D2" s="223" t="s">
        <v>5</v>
      </c>
      <c r="E2" s="223" t="s">
        <v>3</v>
      </c>
      <c r="F2" s="226" t="s">
        <v>8</v>
      </c>
      <c r="G2" s="227" t="s">
        <v>6</v>
      </c>
      <c r="H2" s="227"/>
      <c r="I2" s="227"/>
      <c r="J2" s="227"/>
      <c r="K2" s="227"/>
      <c r="L2" s="227"/>
      <c r="M2" s="227"/>
      <c r="N2" s="227"/>
      <c r="O2" s="227"/>
      <c r="P2" s="223" t="s">
        <v>9</v>
      </c>
      <c r="Q2" s="223" t="s">
        <v>7</v>
      </c>
      <c r="R2" s="223" t="s">
        <v>187</v>
      </c>
    </row>
    <row r="3" spans="1:19" ht="55.5" customHeight="1" x14ac:dyDescent="0.3">
      <c r="A3" s="228"/>
      <c r="B3" s="229"/>
      <c r="C3" s="223"/>
      <c r="D3" s="223"/>
      <c r="E3" s="223"/>
      <c r="F3" s="226"/>
      <c r="G3" s="32">
        <v>2021</v>
      </c>
      <c r="H3" s="32">
        <v>2022</v>
      </c>
      <c r="I3" s="32">
        <v>2023</v>
      </c>
      <c r="J3" s="32">
        <v>2024</v>
      </c>
      <c r="K3" s="32">
        <v>2025</v>
      </c>
      <c r="L3" s="32">
        <v>2026</v>
      </c>
      <c r="M3" s="32">
        <v>2027</v>
      </c>
      <c r="N3" s="32">
        <v>2028</v>
      </c>
      <c r="O3" s="32">
        <v>2029</v>
      </c>
      <c r="P3" s="223"/>
      <c r="Q3" s="223"/>
      <c r="R3" s="223"/>
      <c r="S3" s="1"/>
    </row>
    <row r="4" spans="1:19" ht="138" x14ac:dyDescent="0.3">
      <c r="A4" s="15" t="s">
        <v>1387</v>
      </c>
      <c r="B4" s="15" t="s">
        <v>10</v>
      </c>
      <c r="C4" s="15" t="s">
        <v>11</v>
      </c>
      <c r="D4" s="15" t="s">
        <v>12</v>
      </c>
      <c r="E4" s="42">
        <v>2</v>
      </c>
      <c r="F4" s="43">
        <v>200000</v>
      </c>
      <c r="G4" s="44"/>
      <c r="H4" s="44"/>
      <c r="I4" s="44"/>
      <c r="J4" s="44"/>
      <c r="K4" s="44"/>
      <c r="L4" s="44"/>
      <c r="M4" s="44"/>
      <c r="N4" s="44"/>
      <c r="O4" s="44"/>
      <c r="P4" s="42">
        <v>2</v>
      </c>
      <c r="Q4" s="15" t="s">
        <v>13</v>
      </c>
      <c r="R4" s="41"/>
    </row>
    <row r="5" spans="1:19" ht="69" x14ac:dyDescent="0.3">
      <c r="A5" s="15" t="s">
        <v>1387</v>
      </c>
      <c r="B5" s="15" t="s">
        <v>14</v>
      </c>
      <c r="C5" s="15" t="s">
        <v>15</v>
      </c>
      <c r="D5" s="15" t="s">
        <v>16</v>
      </c>
      <c r="E5" s="42">
        <v>2</v>
      </c>
      <c r="F5" s="43">
        <v>190000</v>
      </c>
      <c r="G5" s="44"/>
      <c r="H5" s="44"/>
      <c r="I5" s="44"/>
      <c r="J5" s="44"/>
      <c r="K5" s="44"/>
      <c r="L5" s="44"/>
      <c r="M5" s="44"/>
      <c r="N5" s="44"/>
      <c r="O5" s="44"/>
      <c r="P5" s="42">
        <v>2</v>
      </c>
      <c r="Q5" s="15" t="s">
        <v>17</v>
      </c>
      <c r="R5" s="41"/>
    </row>
    <row r="6" spans="1:19" ht="82.8" x14ac:dyDescent="0.3">
      <c r="A6" s="15" t="s">
        <v>1387</v>
      </c>
      <c r="B6" s="15" t="s">
        <v>18</v>
      </c>
      <c r="C6" s="15" t="s">
        <v>19</v>
      </c>
      <c r="D6" s="15" t="s">
        <v>20</v>
      </c>
      <c r="E6" s="42">
        <v>2</v>
      </c>
      <c r="F6" s="43"/>
      <c r="G6" s="44"/>
      <c r="H6" s="44"/>
      <c r="I6" s="44"/>
      <c r="J6" s="44"/>
      <c r="K6" s="44"/>
      <c r="L6" s="44"/>
      <c r="M6" s="44"/>
      <c r="N6" s="44"/>
      <c r="O6" s="44"/>
      <c r="P6" s="42">
        <v>2</v>
      </c>
      <c r="Q6" s="15" t="s">
        <v>17</v>
      </c>
      <c r="R6" s="41"/>
    </row>
    <row r="7" spans="1:19" ht="151.80000000000001" x14ac:dyDescent="0.3">
      <c r="A7" s="15" t="s">
        <v>1387</v>
      </c>
      <c r="B7" s="15" t="s">
        <v>21</v>
      </c>
      <c r="C7" s="15" t="s">
        <v>22</v>
      </c>
      <c r="D7" s="15" t="s">
        <v>23</v>
      </c>
      <c r="E7" s="42">
        <v>1</v>
      </c>
      <c r="F7" s="43">
        <v>173000</v>
      </c>
      <c r="G7" s="45"/>
      <c r="H7" s="45"/>
      <c r="I7" s="45"/>
      <c r="J7" s="45"/>
      <c r="K7" s="45"/>
      <c r="L7" s="45"/>
      <c r="M7" s="45"/>
      <c r="N7" s="45"/>
      <c r="O7" s="45"/>
      <c r="P7" s="42">
        <v>2</v>
      </c>
      <c r="Q7" s="15" t="s">
        <v>24</v>
      </c>
      <c r="R7" s="41"/>
    </row>
    <row r="8" spans="1:19" ht="386.4" x14ac:dyDescent="0.3">
      <c r="A8" s="15" t="s">
        <v>1387</v>
      </c>
      <c r="B8" s="15" t="s">
        <v>25</v>
      </c>
      <c r="C8" s="3" t="s">
        <v>26</v>
      </c>
      <c r="D8" s="15" t="s">
        <v>27</v>
      </c>
      <c r="E8" s="42">
        <v>1</v>
      </c>
      <c r="F8" s="43">
        <v>500000</v>
      </c>
      <c r="G8" s="45"/>
      <c r="H8" s="45"/>
      <c r="I8" s="45"/>
      <c r="J8" s="45"/>
      <c r="K8" s="45"/>
      <c r="L8" s="45"/>
      <c r="M8" s="45"/>
      <c r="N8" s="45"/>
      <c r="O8" s="45"/>
      <c r="P8" s="42">
        <v>2</v>
      </c>
      <c r="Q8" s="15" t="s">
        <v>28</v>
      </c>
      <c r="R8" s="41"/>
    </row>
    <row r="9" spans="1:19" ht="82.8" x14ac:dyDescent="0.3">
      <c r="A9" s="15" t="s">
        <v>1387</v>
      </c>
      <c r="B9" s="15" t="s">
        <v>29</v>
      </c>
      <c r="C9" s="3" t="s">
        <v>30</v>
      </c>
      <c r="D9" s="15" t="s">
        <v>31</v>
      </c>
      <c r="E9" s="42">
        <v>1</v>
      </c>
      <c r="F9" s="43">
        <v>110000</v>
      </c>
      <c r="G9" s="45"/>
      <c r="H9" s="45"/>
      <c r="I9" s="45"/>
      <c r="J9" s="45"/>
      <c r="K9" s="45"/>
      <c r="L9" s="45"/>
      <c r="M9" s="45"/>
      <c r="N9" s="45"/>
      <c r="O9" s="45"/>
      <c r="P9" s="42">
        <v>2</v>
      </c>
      <c r="Q9" s="15" t="s">
        <v>32</v>
      </c>
      <c r="R9" s="41"/>
    </row>
    <row r="10" spans="1:19" ht="55.2" x14ac:dyDescent="0.3">
      <c r="A10" s="15" t="s">
        <v>1387</v>
      </c>
      <c r="B10" s="15" t="s">
        <v>33</v>
      </c>
      <c r="C10" s="15" t="s">
        <v>34</v>
      </c>
      <c r="D10" s="15" t="s">
        <v>35</v>
      </c>
      <c r="E10" s="42">
        <v>3</v>
      </c>
      <c r="F10" s="43">
        <v>1500000</v>
      </c>
      <c r="G10" s="45"/>
      <c r="H10" s="45"/>
      <c r="I10" s="45"/>
      <c r="J10" s="45"/>
      <c r="K10" s="45"/>
      <c r="L10" s="45"/>
      <c r="M10" s="45"/>
      <c r="N10" s="45"/>
      <c r="O10" s="45"/>
      <c r="P10" s="42">
        <v>2</v>
      </c>
      <c r="Q10" s="15" t="s">
        <v>36</v>
      </c>
      <c r="R10" s="41"/>
    </row>
    <row r="11" spans="1:19" ht="96.6" x14ac:dyDescent="0.3">
      <c r="A11" s="15" t="s">
        <v>1387</v>
      </c>
      <c r="B11" s="15" t="s">
        <v>37</v>
      </c>
      <c r="C11" s="15" t="s">
        <v>38</v>
      </c>
      <c r="D11" s="15" t="s">
        <v>39</v>
      </c>
      <c r="E11" s="42">
        <v>3</v>
      </c>
      <c r="F11" s="43">
        <v>180000</v>
      </c>
      <c r="G11" s="45"/>
      <c r="H11" s="45"/>
      <c r="I11" s="45"/>
      <c r="J11" s="45"/>
      <c r="K11" s="45"/>
      <c r="L11" s="45"/>
      <c r="M11" s="45"/>
      <c r="N11" s="45"/>
      <c r="O11" s="45"/>
      <c r="P11" s="42">
        <v>2</v>
      </c>
      <c r="Q11" s="15" t="s">
        <v>40</v>
      </c>
      <c r="R11" s="41"/>
    </row>
    <row r="12" spans="1:19" ht="69" x14ac:dyDescent="0.3">
      <c r="A12" s="15" t="s">
        <v>1387</v>
      </c>
      <c r="B12" s="15" t="s">
        <v>41</v>
      </c>
      <c r="C12" s="15" t="s">
        <v>42</v>
      </c>
      <c r="D12" s="15" t="s">
        <v>43</v>
      </c>
      <c r="E12" s="42">
        <v>1</v>
      </c>
      <c r="F12" s="43">
        <v>38000</v>
      </c>
      <c r="G12" s="45"/>
      <c r="H12" s="45"/>
      <c r="I12" s="45"/>
      <c r="J12" s="45"/>
      <c r="K12" s="45"/>
      <c r="L12" s="45"/>
      <c r="M12" s="45"/>
      <c r="N12" s="45"/>
      <c r="O12" s="45"/>
      <c r="P12" s="42">
        <v>2</v>
      </c>
      <c r="Q12" s="15" t="s">
        <v>44</v>
      </c>
      <c r="R12" s="41"/>
    </row>
    <row r="13" spans="1:19" ht="82.8" x14ac:dyDescent="0.3">
      <c r="A13" s="15" t="s">
        <v>1387</v>
      </c>
      <c r="B13" s="15" t="s">
        <v>45</v>
      </c>
      <c r="C13" s="15" t="s">
        <v>46</v>
      </c>
      <c r="D13" s="15" t="s">
        <v>47</v>
      </c>
      <c r="E13" s="42">
        <v>3</v>
      </c>
      <c r="F13" s="43">
        <v>70630</v>
      </c>
      <c r="G13" s="45"/>
      <c r="H13" s="45"/>
      <c r="I13" s="45"/>
      <c r="J13" s="45"/>
      <c r="K13" s="45"/>
      <c r="L13" s="45"/>
      <c r="M13" s="45"/>
      <c r="N13" s="45"/>
      <c r="O13" s="45"/>
      <c r="P13" s="42">
        <v>2</v>
      </c>
      <c r="Q13" s="15" t="s">
        <v>48</v>
      </c>
      <c r="R13" s="41"/>
    </row>
    <row r="14" spans="1:19" ht="69" x14ac:dyDescent="0.3">
      <c r="A14" s="15" t="s">
        <v>1387</v>
      </c>
      <c r="B14" s="15" t="s">
        <v>49</v>
      </c>
      <c r="C14" s="15" t="s">
        <v>50</v>
      </c>
      <c r="D14" s="15" t="s">
        <v>51</v>
      </c>
      <c r="E14" s="42">
        <v>2</v>
      </c>
      <c r="F14" s="43">
        <v>314240</v>
      </c>
      <c r="G14" s="45"/>
      <c r="H14" s="45"/>
      <c r="I14" s="45"/>
      <c r="J14" s="45"/>
      <c r="K14" s="45"/>
      <c r="L14" s="45"/>
      <c r="M14" s="45"/>
      <c r="N14" s="45"/>
      <c r="O14" s="45"/>
      <c r="P14" s="42">
        <v>2</v>
      </c>
      <c r="Q14" s="15" t="s">
        <v>52</v>
      </c>
      <c r="R14" s="41"/>
    </row>
    <row r="15" spans="1:19" ht="69" x14ac:dyDescent="0.3">
      <c r="A15" s="15" t="s">
        <v>1387</v>
      </c>
      <c r="B15" s="15" t="s">
        <v>53</v>
      </c>
      <c r="C15" s="15" t="s">
        <v>54</v>
      </c>
      <c r="D15" s="15" t="s">
        <v>20</v>
      </c>
      <c r="E15" s="89">
        <v>2</v>
      </c>
      <c r="F15" s="43">
        <v>51600</v>
      </c>
      <c r="G15" s="45"/>
      <c r="H15" s="45"/>
      <c r="I15" s="45"/>
      <c r="J15" s="45"/>
      <c r="K15" s="45"/>
      <c r="L15" s="45"/>
      <c r="M15" s="45"/>
      <c r="N15" s="45"/>
      <c r="O15" s="45"/>
      <c r="P15" s="42">
        <v>2</v>
      </c>
      <c r="Q15" s="15" t="s">
        <v>55</v>
      </c>
      <c r="R15" s="41"/>
    </row>
    <row r="16" spans="1:19" ht="69" x14ac:dyDescent="0.3">
      <c r="A16" s="15" t="s">
        <v>1387</v>
      </c>
      <c r="B16" s="15" t="s">
        <v>56</v>
      </c>
      <c r="C16" s="15" t="s">
        <v>57</v>
      </c>
      <c r="D16" s="15" t="s">
        <v>58</v>
      </c>
      <c r="E16" s="42">
        <v>2</v>
      </c>
      <c r="F16" s="43">
        <v>10000</v>
      </c>
      <c r="G16" s="45"/>
      <c r="H16" s="45"/>
      <c r="I16" s="45"/>
      <c r="J16" s="45"/>
      <c r="K16" s="45"/>
      <c r="L16" s="45"/>
      <c r="M16" s="45"/>
      <c r="N16" s="45"/>
      <c r="O16" s="45"/>
      <c r="P16" s="42">
        <v>2</v>
      </c>
      <c r="Q16" s="15" t="s">
        <v>59</v>
      </c>
      <c r="R16" s="41"/>
    </row>
    <row r="17" spans="1:18" ht="41.4" x14ac:dyDescent="0.3">
      <c r="A17" s="15" t="s">
        <v>1387</v>
      </c>
      <c r="B17" s="15" t="s">
        <v>60</v>
      </c>
      <c r="C17" s="15"/>
      <c r="D17" s="15" t="s">
        <v>61</v>
      </c>
      <c r="E17" s="42">
        <v>1</v>
      </c>
      <c r="F17" s="43">
        <v>15000</v>
      </c>
      <c r="G17" s="45"/>
      <c r="H17" s="45"/>
      <c r="I17" s="45"/>
      <c r="J17" s="45"/>
      <c r="K17" s="45"/>
      <c r="L17" s="45"/>
      <c r="M17" s="45"/>
      <c r="N17" s="45"/>
      <c r="O17" s="45"/>
      <c r="P17" s="42">
        <v>2</v>
      </c>
      <c r="Q17" s="15" t="s">
        <v>62</v>
      </c>
      <c r="R17" s="41"/>
    </row>
    <row r="18" spans="1:18" ht="55.2" x14ac:dyDescent="0.3">
      <c r="A18" s="15" t="s">
        <v>1387</v>
      </c>
      <c r="B18" s="15" t="s">
        <v>63</v>
      </c>
      <c r="C18" s="15"/>
      <c r="D18" s="15" t="s">
        <v>61</v>
      </c>
      <c r="E18" s="42">
        <v>1</v>
      </c>
      <c r="F18" s="43">
        <v>180000</v>
      </c>
      <c r="G18" s="45"/>
      <c r="H18" s="45"/>
      <c r="I18" s="45"/>
      <c r="J18" s="45"/>
      <c r="K18" s="45"/>
      <c r="L18" s="45"/>
      <c r="M18" s="45"/>
      <c r="N18" s="45"/>
      <c r="O18" s="45"/>
      <c r="P18" s="42">
        <v>2</v>
      </c>
      <c r="Q18" s="15" t="s">
        <v>64</v>
      </c>
      <c r="R18" s="41"/>
    </row>
    <row r="19" spans="1:18" ht="69" x14ac:dyDescent="0.3">
      <c r="A19" s="15" t="s">
        <v>1387</v>
      </c>
      <c r="B19" s="15" t="s">
        <v>65</v>
      </c>
      <c r="C19" s="90" t="s">
        <v>66</v>
      </c>
      <c r="D19" s="15" t="s">
        <v>67</v>
      </c>
      <c r="E19" s="42">
        <v>3</v>
      </c>
      <c r="F19" s="43">
        <v>20000</v>
      </c>
      <c r="G19" s="45"/>
      <c r="H19" s="45"/>
      <c r="I19" s="45"/>
      <c r="J19" s="45"/>
      <c r="K19" s="45"/>
      <c r="L19" s="45"/>
      <c r="M19" s="45"/>
      <c r="N19" s="45"/>
      <c r="O19" s="45"/>
      <c r="P19" s="42">
        <v>4</v>
      </c>
      <c r="Q19" s="15" t="s">
        <v>68</v>
      </c>
      <c r="R19" s="41"/>
    </row>
    <row r="20" spans="1:18" ht="82.8" x14ac:dyDescent="0.3">
      <c r="A20" s="15" t="s">
        <v>1387</v>
      </c>
      <c r="B20" s="15" t="s">
        <v>69</v>
      </c>
      <c r="C20" s="15"/>
      <c r="D20" s="15" t="s">
        <v>70</v>
      </c>
      <c r="E20" s="42">
        <v>3</v>
      </c>
      <c r="F20" s="43">
        <v>500000</v>
      </c>
      <c r="G20" s="45"/>
      <c r="H20" s="45"/>
      <c r="I20" s="45"/>
      <c r="J20" s="45"/>
      <c r="K20" s="45"/>
      <c r="L20" s="45"/>
      <c r="M20" s="45"/>
      <c r="N20" s="45"/>
      <c r="O20" s="45"/>
      <c r="P20" s="42">
        <v>4</v>
      </c>
      <c r="Q20" s="15" t="s">
        <v>71</v>
      </c>
      <c r="R20" s="41"/>
    </row>
    <row r="21" spans="1:18" ht="82.8" x14ac:dyDescent="0.3">
      <c r="A21" s="15" t="s">
        <v>1387</v>
      </c>
      <c r="B21" s="15" t="s">
        <v>72</v>
      </c>
      <c r="C21" s="15"/>
      <c r="D21" s="15" t="s">
        <v>70</v>
      </c>
      <c r="E21" s="42">
        <v>3</v>
      </c>
      <c r="F21" s="43">
        <v>750000</v>
      </c>
      <c r="G21" s="45"/>
      <c r="H21" s="45"/>
      <c r="I21" s="45"/>
      <c r="J21" s="45"/>
      <c r="K21" s="45"/>
      <c r="L21" s="45"/>
      <c r="M21" s="45"/>
      <c r="N21" s="45"/>
      <c r="O21" s="45"/>
      <c r="P21" s="42">
        <v>4</v>
      </c>
      <c r="Q21" s="15" t="s">
        <v>71</v>
      </c>
      <c r="R21" s="41"/>
    </row>
    <row r="22" spans="1:18" ht="82.8" x14ac:dyDescent="0.3">
      <c r="A22" s="15" t="s">
        <v>1387</v>
      </c>
      <c r="B22" s="15" t="s">
        <v>73</v>
      </c>
      <c r="C22" s="15" t="s">
        <v>74</v>
      </c>
      <c r="D22" s="15" t="s">
        <v>75</v>
      </c>
      <c r="E22" s="42">
        <v>1</v>
      </c>
      <c r="F22" s="43"/>
      <c r="G22" s="45"/>
      <c r="H22" s="45"/>
      <c r="I22" s="45"/>
      <c r="J22" s="45"/>
      <c r="K22" s="45"/>
      <c r="L22" s="45"/>
      <c r="M22" s="45"/>
      <c r="N22" s="45"/>
      <c r="O22" s="45"/>
      <c r="P22" s="42">
        <v>2</v>
      </c>
      <c r="Q22" s="15" t="s">
        <v>76</v>
      </c>
      <c r="R22" s="41"/>
    </row>
    <row r="23" spans="1:18" ht="69" x14ac:dyDescent="0.3">
      <c r="A23" s="15" t="s">
        <v>1387</v>
      </c>
      <c r="B23" s="15" t="s">
        <v>77</v>
      </c>
      <c r="C23" s="15" t="s">
        <v>78</v>
      </c>
      <c r="D23" s="15" t="s">
        <v>79</v>
      </c>
      <c r="E23" s="42">
        <v>1</v>
      </c>
      <c r="F23" s="43"/>
      <c r="G23" s="45"/>
      <c r="H23" s="45"/>
      <c r="I23" s="45"/>
      <c r="J23" s="45"/>
      <c r="K23" s="45"/>
      <c r="L23" s="45"/>
      <c r="M23" s="45"/>
      <c r="N23" s="45"/>
      <c r="O23" s="45"/>
      <c r="P23" s="42">
        <v>2</v>
      </c>
      <c r="Q23" s="15" t="s">
        <v>80</v>
      </c>
      <c r="R23" s="113"/>
    </row>
    <row r="24" spans="1:18" ht="41.4" x14ac:dyDescent="0.3">
      <c r="A24" s="15" t="s">
        <v>1387</v>
      </c>
      <c r="B24" s="15" t="s">
        <v>81</v>
      </c>
      <c r="C24" s="15" t="s">
        <v>78</v>
      </c>
      <c r="D24" s="15" t="s">
        <v>82</v>
      </c>
      <c r="E24" s="42">
        <v>1</v>
      </c>
      <c r="F24" s="43"/>
      <c r="G24" s="45"/>
      <c r="H24" s="45"/>
      <c r="I24" s="45"/>
      <c r="J24" s="45"/>
      <c r="K24" s="45"/>
      <c r="L24" s="45"/>
      <c r="M24" s="45"/>
      <c r="N24" s="45"/>
      <c r="O24" s="45"/>
      <c r="P24" s="42">
        <v>1</v>
      </c>
      <c r="Q24" s="15"/>
      <c r="R24" s="113"/>
    </row>
    <row r="25" spans="1:18" ht="41.4" x14ac:dyDescent="0.3">
      <c r="A25" s="15" t="s">
        <v>1387</v>
      </c>
      <c r="B25" s="15" t="s">
        <v>83</v>
      </c>
      <c r="C25" s="15" t="s">
        <v>78</v>
      </c>
      <c r="D25" s="15" t="s">
        <v>84</v>
      </c>
      <c r="E25" s="42">
        <v>3</v>
      </c>
      <c r="F25" s="43"/>
      <c r="G25" s="45"/>
      <c r="H25" s="45"/>
      <c r="I25" s="45"/>
      <c r="J25" s="45"/>
      <c r="K25" s="45"/>
      <c r="L25" s="45"/>
      <c r="M25" s="45"/>
      <c r="N25" s="45"/>
      <c r="O25" s="45"/>
      <c r="P25" s="42">
        <v>2</v>
      </c>
      <c r="Q25" s="15"/>
      <c r="R25" s="113"/>
    </row>
    <row r="26" spans="1:18" ht="41.4" x14ac:dyDescent="0.3">
      <c r="A26" s="15" t="s">
        <v>1387</v>
      </c>
      <c r="B26" s="15" t="s">
        <v>85</v>
      </c>
      <c r="C26" s="15" t="s">
        <v>78</v>
      </c>
      <c r="D26" s="15" t="s">
        <v>35</v>
      </c>
      <c r="E26" s="42">
        <v>1</v>
      </c>
      <c r="F26" s="43"/>
      <c r="G26" s="45"/>
      <c r="H26" s="45"/>
      <c r="I26" s="45"/>
      <c r="J26" s="45"/>
      <c r="K26" s="45"/>
      <c r="L26" s="45"/>
      <c r="M26" s="45"/>
      <c r="N26" s="45"/>
      <c r="O26" s="45"/>
      <c r="P26" s="42">
        <v>2</v>
      </c>
      <c r="Q26" s="15"/>
      <c r="R26" s="113"/>
    </row>
    <row r="27" spans="1:18" ht="41.4" x14ac:dyDescent="0.3">
      <c r="A27" s="15" t="s">
        <v>1387</v>
      </c>
      <c r="B27" s="15" t="s">
        <v>86</v>
      </c>
      <c r="C27" s="15" t="s">
        <v>78</v>
      </c>
      <c r="D27" s="15" t="s">
        <v>35</v>
      </c>
      <c r="E27" s="42">
        <v>3</v>
      </c>
      <c r="F27" s="43"/>
      <c r="G27" s="45"/>
      <c r="H27" s="45"/>
      <c r="I27" s="45"/>
      <c r="J27" s="45"/>
      <c r="K27" s="45"/>
      <c r="L27" s="45"/>
      <c r="M27" s="45"/>
      <c r="N27" s="45"/>
      <c r="O27" s="45"/>
      <c r="P27" s="42">
        <v>2</v>
      </c>
      <c r="Q27" s="15"/>
      <c r="R27" s="113"/>
    </row>
    <row r="28" spans="1:18" ht="41.4" x14ac:dyDescent="0.3">
      <c r="A28" s="15" t="s">
        <v>1387</v>
      </c>
      <c r="B28" s="15" t="s">
        <v>87</v>
      </c>
      <c r="C28" s="15" t="s">
        <v>78</v>
      </c>
      <c r="D28" s="15" t="s">
        <v>35</v>
      </c>
      <c r="E28" s="42">
        <v>1</v>
      </c>
      <c r="F28" s="46"/>
      <c r="G28" s="47"/>
      <c r="H28" s="47"/>
      <c r="I28" s="47"/>
      <c r="J28" s="47"/>
      <c r="K28" s="47"/>
      <c r="L28" s="47"/>
      <c r="M28" s="47"/>
      <c r="N28" s="47"/>
      <c r="O28" s="47"/>
      <c r="P28" s="42">
        <v>5</v>
      </c>
      <c r="Q28" s="15" t="s">
        <v>88</v>
      </c>
      <c r="R28" s="114"/>
    </row>
    <row r="29" spans="1:18" ht="96.6" x14ac:dyDescent="0.3">
      <c r="A29" s="125" t="s">
        <v>1401</v>
      </c>
      <c r="B29" s="126" t="s">
        <v>1404</v>
      </c>
      <c r="C29" s="125" t="s">
        <v>1405</v>
      </c>
      <c r="D29" s="125" t="s">
        <v>1406</v>
      </c>
      <c r="E29" s="127">
        <v>1</v>
      </c>
      <c r="F29" s="128">
        <v>1500000</v>
      </c>
      <c r="G29" s="129"/>
      <c r="H29" s="129"/>
      <c r="I29" s="129" t="s">
        <v>1033</v>
      </c>
      <c r="J29" s="129" t="s">
        <v>1033</v>
      </c>
      <c r="K29" s="129" t="s">
        <v>1033</v>
      </c>
      <c r="L29" s="129"/>
      <c r="M29" s="129"/>
      <c r="N29" s="129"/>
      <c r="O29" s="129"/>
      <c r="P29" s="125">
        <v>3</v>
      </c>
      <c r="Q29" s="125" t="s">
        <v>1407</v>
      </c>
      <c r="R29" s="115" t="s">
        <v>93</v>
      </c>
    </row>
    <row r="30" spans="1:18" ht="55.2" x14ac:dyDescent="0.3">
      <c r="A30" s="125" t="s">
        <v>1401</v>
      </c>
      <c r="B30" s="126" t="s">
        <v>1408</v>
      </c>
      <c r="C30" s="125" t="s">
        <v>1409</v>
      </c>
      <c r="D30" s="125" t="s">
        <v>1406</v>
      </c>
      <c r="E30" s="127">
        <v>1</v>
      </c>
      <c r="F30" s="130">
        <v>700000</v>
      </c>
      <c r="G30" s="129" t="s">
        <v>1033</v>
      </c>
      <c r="H30" s="129" t="s">
        <v>1033</v>
      </c>
      <c r="I30" s="129"/>
      <c r="J30" s="129"/>
      <c r="K30" s="129"/>
      <c r="L30" s="129"/>
      <c r="M30" s="129"/>
      <c r="N30" s="129"/>
      <c r="O30" s="129"/>
      <c r="P30" s="125">
        <v>3</v>
      </c>
      <c r="Q30" s="125" t="s">
        <v>1410</v>
      </c>
      <c r="R30" s="115" t="s">
        <v>98</v>
      </c>
    </row>
    <row r="31" spans="1:18" ht="82.8" x14ac:dyDescent="0.3">
      <c r="A31" s="125" t="s">
        <v>1401</v>
      </c>
      <c r="B31" s="126" t="s">
        <v>1411</v>
      </c>
      <c r="C31" s="15" t="s">
        <v>1412</v>
      </c>
      <c r="D31" s="125" t="s">
        <v>1406</v>
      </c>
      <c r="E31" s="127">
        <v>1</v>
      </c>
      <c r="F31" s="128">
        <v>550000</v>
      </c>
      <c r="G31" s="131"/>
      <c r="H31" s="131" t="s">
        <v>1033</v>
      </c>
      <c r="I31" s="131" t="s">
        <v>1033</v>
      </c>
      <c r="J31" s="131" t="s">
        <v>1033</v>
      </c>
      <c r="K31" s="131"/>
      <c r="L31" s="131"/>
      <c r="M31" s="131"/>
      <c r="N31" s="131"/>
      <c r="O31" s="131"/>
      <c r="P31" s="132">
        <v>3</v>
      </c>
      <c r="Q31" s="132" t="s">
        <v>1413</v>
      </c>
      <c r="R31" s="115" t="s">
        <v>98</v>
      </c>
    </row>
    <row r="32" spans="1:18" ht="96.6" x14ac:dyDescent="0.3">
      <c r="A32" s="125" t="s">
        <v>1401</v>
      </c>
      <c r="B32" s="126" t="s">
        <v>1414</v>
      </c>
      <c r="C32" s="15" t="s">
        <v>1415</v>
      </c>
      <c r="D32" s="125" t="s">
        <v>1406</v>
      </c>
      <c r="E32" s="127">
        <v>2</v>
      </c>
      <c r="F32" s="133">
        <v>250000</v>
      </c>
      <c r="G32" s="129"/>
      <c r="H32" s="129"/>
      <c r="I32" s="129" t="s">
        <v>1033</v>
      </c>
      <c r="J32" s="129" t="s">
        <v>1033</v>
      </c>
      <c r="K32" s="129" t="s">
        <v>1033</v>
      </c>
      <c r="L32" s="129"/>
      <c r="M32" s="129"/>
      <c r="N32" s="129"/>
      <c r="O32" s="129"/>
      <c r="P32" s="125">
        <v>3</v>
      </c>
      <c r="Q32" s="134" t="s">
        <v>1416</v>
      </c>
      <c r="R32" s="115" t="s">
        <v>98</v>
      </c>
    </row>
    <row r="33" spans="1:18" ht="41.4" x14ac:dyDescent="0.3">
      <c r="A33" s="125" t="s">
        <v>1401</v>
      </c>
      <c r="B33" s="132" t="s">
        <v>1417</v>
      </c>
      <c r="C33" s="135" t="s">
        <v>1418</v>
      </c>
      <c r="D33" s="125" t="s">
        <v>1419</v>
      </c>
      <c r="E33" s="127">
        <v>1</v>
      </c>
      <c r="F33" s="133">
        <v>55000</v>
      </c>
      <c r="G33" s="129"/>
      <c r="H33" s="129"/>
      <c r="I33" s="129"/>
      <c r="J33" s="129" t="s">
        <v>1033</v>
      </c>
      <c r="K33" s="129" t="s">
        <v>1033</v>
      </c>
      <c r="L33" s="129"/>
      <c r="M33" s="129"/>
      <c r="N33" s="129"/>
      <c r="O33" s="129"/>
      <c r="P33" s="125">
        <v>3</v>
      </c>
      <c r="Q33" s="125" t="s">
        <v>199</v>
      </c>
      <c r="R33" s="115" t="s">
        <v>98</v>
      </c>
    </row>
    <row r="34" spans="1:18" ht="69" x14ac:dyDescent="0.3">
      <c r="A34" s="125" t="s">
        <v>1401</v>
      </c>
      <c r="B34" s="132" t="s">
        <v>1420</v>
      </c>
      <c r="C34" s="125" t="s">
        <v>1421</v>
      </c>
      <c r="D34" s="125" t="s">
        <v>1422</v>
      </c>
      <c r="E34" s="127">
        <v>3</v>
      </c>
      <c r="F34" s="130">
        <v>975000</v>
      </c>
      <c r="G34" s="129"/>
      <c r="H34" s="129" t="s">
        <v>1033</v>
      </c>
      <c r="I34" s="129" t="s">
        <v>1033</v>
      </c>
      <c r="J34" s="129" t="s">
        <v>1033</v>
      </c>
      <c r="K34" s="129" t="s">
        <v>1033</v>
      </c>
      <c r="L34" s="129" t="s">
        <v>1033</v>
      </c>
      <c r="M34" s="129" t="s">
        <v>1033</v>
      </c>
      <c r="N34" s="129"/>
      <c r="O34" s="129"/>
      <c r="P34" s="125">
        <v>3</v>
      </c>
      <c r="Q34" s="125" t="s">
        <v>1423</v>
      </c>
      <c r="R34" s="115" t="s">
        <v>98</v>
      </c>
    </row>
    <row r="35" spans="1:18" ht="69" x14ac:dyDescent="0.3">
      <c r="A35" s="125" t="s">
        <v>1401</v>
      </c>
      <c r="B35" s="132" t="s">
        <v>1424</v>
      </c>
      <c r="C35" s="15" t="s">
        <v>1425</v>
      </c>
      <c r="D35" s="125" t="s">
        <v>1426</v>
      </c>
      <c r="E35" s="127">
        <v>3</v>
      </c>
      <c r="F35" s="130">
        <f>255000</f>
        <v>255000</v>
      </c>
      <c r="G35" s="129" t="s">
        <v>1033</v>
      </c>
      <c r="H35" s="129" t="s">
        <v>1033</v>
      </c>
      <c r="I35" s="129" t="s">
        <v>1033</v>
      </c>
      <c r="J35" s="129" t="s">
        <v>1033</v>
      </c>
      <c r="K35" s="129" t="s">
        <v>1033</v>
      </c>
      <c r="L35" s="129" t="s">
        <v>1033</v>
      </c>
      <c r="M35" s="129"/>
      <c r="N35" s="129"/>
      <c r="O35" s="129"/>
      <c r="P35" s="125">
        <v>3</v>
      </c>
      <c r="Q35" s="125" t="s">
        <v>1423</v>
      </c>
      <c r="R35" s="115" t="s">
        <v>98</v>
      </c>
    </row>
    <row r="36" spans="1:18" ht="82.8" x14ac:dyDescent="0.3">
      <c r="A36" s="125" t="s">
        <v>1401</v>
      </c>
      <c r="B36" s="132" t="s">
        <v>1427</v>
      </c>
      <c r="C36" s="132" t="s">
        <v>1428</v>
      </c>
      <c r="D36" s="132" t="s">
        <v>1429</v>
      </c>
      <c r="E36" s="136">
        <v>2</v>
      </c>
      <c r="F36" s="128">
        <v>3000000</v>
      </c>
      <c r="G36" s="129" t="s">
        <v>1033</v>
      </c>
      <c r="H36" s="129" t="s">
        <v>1033</v>
      </c>
      <c r="I36" s="129" t="s">
        <v>1033</v>
      </c>
      <c r="J36" s="129" t="s">
        <v>1033</v>
      </c>
      <c r="K36" s="129" t="s">
        <v>1033</v>
      </c>
      <c r="L36" s="129" t="s">
        <v>1033</v>
      </c>
      <c r="M36" s="129" t="s">
        <v>1430</v>
      </c>
      <c r="N36" s="129"/>
      <c r="O36" s="129"/>
      <c r="P36" s="125">
        <v>3</v>
      </c>
      <c r="Q36" s="57" t="s">
        <v>1431</v>
      </c>
      <c r="R36" s="115" t="s">
        <v>98</v>
      </c>
    </row>
    <row r="37" spans="1:18" ht="69" x14ac:dyDescent="0.3">
      <c r="A37" s="125" t="s">
        <v>1401</v>
      </c>
      <c r="B37" s="132" t="s">
        <v>1432</v>
      </c>
      <c r="C37" s="15" t="s">
        <v>1433</v>
      </c>
      <c r="D37" s="125" t="s">
        <v>1434</v>
      </c>
      <c r="E37" s="137">
        <v>3</v>
      </c>
      <c r="F37" s="128">
        <v>1350000</v>
      </c>
      <c r="G37" s="129" t="s">
        <v>1033</v>
      </c>
      <c r="H37" s="129" t="s">
        <v>1033</v>
      </c>
      <c r="I37" s="129" t="s">
        <v>1033</v>
      </c>
      <c r="J37" s="129" t="s">
        <v>1033</v>
      </c>
      <c r="K37" s="129" t="s">
        <v>1033</v>
      </c>
      <c r="L37" s="129" t="s">
        <v>1033</v>
      </c>
      <c r="M37" s="129"/>
      <c r="N37" s="129"/>
      <c r="O37" s="129"/>
      <c r="P37" s="125">
        <v>3</v>
      </c>
      <c r="Q37" s="125" t="s">
        <v>1423</v>
      </c>
      <c r="R37" s="115" t="s">
        <v>120</v>
      </c>
    </row>
    <row r="38" spans="1:18" ht="41.4" x14ac:dyDescent="0.3">
      <c r="A38" s="125" t="s">
        <v>1401</v>
      </c>
      <c r="B38" s="132" t="s">
        <v>1435</v>
      </c>
      <c r="C38" s="15" t="s">
        <v>1436</v>
      </c>
      <c r="D38" s="125" t="s">
        <v>1437</v>
      </c>
      <c r="E38" s="137">
        <v>1</v>
      </c>
      <c r="F38" s="128">
        <v>450000</v>
      </c>
      <c r="G38" s="129" t="s">
        <v>1033</v>
      </c>
      <c r="H38" s="129" t="s">
        <v>1033</v>
      </c>
      <c r="I38" s="129"/>
      <c r="J38" s="129"/>
      <c r="K38" s="129"/>
      <c r="L38" s="129"/>
      <c r="M38" s="129"/>
      <c r="N38" s="129"/>
      <c r="O38" s="129"/>
      <c r="P38" s="125">
        <v>2</v>
      </c>
      <c r="Q38" s="125" t="s">
        <v>1438</v>
      </c>
      <c r="R38" s="115" t="s">
        <v>98</v>
      </c>
    </row>
    <row r="39" spans="1:18" ht="82.8" x14ac:dyDescent="0.3">
      <c r="A39" s="125" t="s">
        <v>1401</v>
      </c>
      <c r="B39" s="132" t="s">
        <v>1439</v>
      </c>
      <c r="C39" s="125" t="s">
        <v>1440</v>
      </c>
      <c r="D39" s="125" t="s">
        <v>1441</v>
      </c>
      <c r="E39" s="127">
        <v>2</v>
      </c>
      <c r="F39" s="130">
        <v>170000</v>
      </c>
      <c r="G39" s="129" t="s">
        <v>1033</v>
      </c>
      <c r="H39" s="129" t="s">
        <v>1033</v>
      </c>
      <c r="I39" s="129"/>
      <c r="J39" s="129"/>
      <c r="K39" s="129"/>
      <c r="L39" s="129"/>
      <c r="M39" s="129"/>
      <c r="N39" s="129"/>
      <c r="O39" s="129"/>
      <c r="P39" s="125">
        <v>3</v>
      </c>
      <c r="Q39" s="125" t="s">
        <v>1423</v>
      </c>
      <c r="R39" s="116" t="s">
        <v>120</v>
      </c>
    </row>
    <row r="40" spans="1:18" ht="151.80000000000001" x14ac:dyDescent="0.3">
      <c r="A40" s="125" t="s">
        <v>1401</v>
      </c>
      <c r="B40" s="138" t="s">
        <v>1442</v>
      </c>
      <c r="C40" s="139" t="s">
        <v>1443</v>
      </c>
      <c r="D40" s="125" t="s">
        <v>1444</v>
      </c>
      <c r="E40" s="127">
        <v>1</v>
      </c>
      <c r="F40" s="130" t="s">
        <v>1445</v>
      </c>
      <c r="G40" s="129"/>
      <c r="H40" s="129"/>
      <c r="I40" s="129"/>
      <c r="J40" s="129"/>
      <c r="K40" s="129"/>
      <c r="L40" s="129"/>
      <c r="M40" s="129"/>
      <c r="N40" s="129" t="s">
        <v>1033</v>
      </c>
      <c r="O40" s="129" t="s">
        <v>1033</v>
      </c>
      <c r="P40" s="125">
        <v>3</v>
      </c>
      <c r="Q40" s="125" t="s">
        <v>1446</v>
      </c>
      <c r="R40" s="115" t="s">
        <v>120</v>
      </c>
    </row>
    <row r="41" spans="1:18" ht="82.8" x14ac:dyDescent="0.3">
      <c r="A41" s="125" t="s">
        <v>1401</v>
      </c>
      <c r="B41" s="140" t="s">
        <v>1447</v>
      </c>
      <c r="C41" s="132" t="s">
        <v>1448</v>
      </c>
      <c r="D41" s="125" t="s">
        <v>1444</v>
      </c>
      <c r="E41" s="127">
        <v>1</v>
      </c>
      <c r="F41" s="154" t="s">
        <v>1445</v>
      </c>
      <c r="G41" s="129" t="s">
        <v>1033</v>
      </c>
      <c r="H41" s="129" t="s">
        <v>1033</v>
      </c>
      <c r="I41" s="129" t="s">
        <v>1033</v>
      </c>
      <c r="J41" s="129" t="s">
        <v>1033</v>
      </c>
      <c r="K41" s="129" t="s">
        <v>1033</v>
      </c>
      <c r="L41" s="129" t="s">
        <v>1033</v>
      </c>
      <c r="M41" s="129" t="s">
        <v>1033</v>
      </c>
      <c r="N41" s="129" t="s">
        <v>1033</v>
      </c>
      <c r="O41" s="129" t="s">
        <v>1033</v>
      </c>
      <c r="P41" s="125">
        <v>3</v>
      </c>
      <c r="Q41" s="132" t="s">
        <v>1449</v>
      </c>
      <c r="R41" s="115" t="s">
        <v>120</v>
      </c>
    </row>
    <row r="42" spans="1:18" ht="69" x14ac:dyDescent="0.3">
      <c r="A42" s="125" t="s">
        <v>1401</v>
      </c>
      <c r="B42" s="141" t="s">
        <v>1450</v>
      </c>
      <c r="C42" s="132" t="s">
        <v>1451</v>
      </c>
      <c r="D42" s="125" t="s">
        <v>1422</v>
      </c>
      <c r="E42" s="127">
        <v>3</v>
      </c>
      <c r="F42" s="130">
        <v>400000</v>
      </c>
      <c r="G42" s="129" t="s">
        <v>1033</v>
      </c>
      <c r="H42" s="129" t="s">
        <v>1033</v>
      </c>
      <c r="I42" s="129" t="s">
        <v>1033</v>
      </c>
      <c r="J42" s="129" t="s">
        <v>1033</v>
      </c>
      <c r="K42" s="129" t="s">
        <v>1033</v>
      </c>
      <c r="L42" s="129" t="s">
        <v>1033</v>
      </c>
      <c r="M42" s="129" t="s">
        <v>1033</v>
      </c>
      <c r="N42" s="129" t="s">
        <v>1033</v>
      </c>
      <c r="O42" s="129" t="s">
        <v>1033</v>
      </c>
      <c r="P42" s="125">
        <v>3</v>
      </c>
      <c r="Q42" s="132" t="s">
        <v>1423</v>
      </c>
      <c r="R42" s="115" t="s">
        <v>138</v>
      </c>
    </row>
    <row r="43" spans="1:18" ht="55.2" x14ac:dyDescent="0.3">
      <c r="A43" s="125" t="s">
        <v>1401</v>
      </c>
      <c r="B43" s="142" t="s">
        <v>1452</v>
      </c>
      <c r="C43" s="48" t="s">
        <v>1453</v>
      </c>
      <c r="D43" s="125" t="s">
        <v>1429</v>
      </c>
      <c r="E43" s="127">
        <v>2</v>
      </c>
      <c r="F43" s="143">
        <v>560000</v>
      </c>
      <c r="G43" s="129"/>
      <c r="H43" s="129"/>
      <c r="I43" s="129"/>
      <c r="J43" s="129"/>
      <c r="K43" s="129"/>
      <c r="L43" s="129" t="s">
        <v>1033</v>
      </c>
      <c r="M43" s="129" t="s">
        <v>1033</v>
      </c>
      <c r="N43" s="129" t="s">
        <v>1033</v>
      </c>
      <c r="O43" s="129"/>
      <c r="P43" s="125">
        <v>3</v>
      </c>
      <c r="Q43" s="125" t="s">
        <v>199</v>
      </c>
      <c r="R43" s="115" t="s">
        <v>138</v>
      </c>
    </row>
    <row r="44" spans="1:18" ht="82.8" x14ac:dyDescent="0.3">
      <c r="A44" s="125" t="s">
        <v>1401</v>
      </c>
      <c r="B44" s="142" t="s">
        <v>1454</v>
      </c>
      <c r="C44" s="14" t="s">
        <v>1455</v>
      </c>
      <c r="D44" s="125" t="s">
        <v>1429</v>
      </c>
      <c r="E44" s="127">
        <v>1</v>
      </c>
      <c r="F44" s="144">
        <v>500000</v>
      </c>
      <c r="G44" s="129"/>
      <c r="H44" s="129"/>
      <c r="I44" s="129"/>
      <c r="J44" s="129"/>
      <c r="K44" s="129"/>
      <c r="L44" s="129" t="s">
        <v>1033</v>
      </c>
      <c r="M44" s="129" t="s">
        <v>1033</v>
      </c>
      <c r="N44" s="129" t="s">
        <v>1033</v>
      </c>
      <c r="O44" s="129"/>
      <c r="P44" s="125">
        <v>2</v>
      </c>
      <c r="Q44" s="125" t="s">
        <v>1456</v>
      </c>
      <c r="R44" s="115" t="s">
        <v>138</v>
      </c>
    </row>
    <row r="45" spans="1:18" ht="82.8" x14ac:dyDescent="0.3">
      <c r="A45" s="125" t="s">
        <v>1401</v>
      </c>
      <c r="B45" s="132" t="s">
        <v>1457</v>
      </c>
      <c r="C45" s="134" t="s">
        <v>1458</v>
      </c>
      <c r="D45" s="125" t="s">
        <v>1459</v>
      </c>
      <c r="E45" s="127">
        <v>2</v>
      </c>
      <c r="F45" s="128">
        <v>2000000</v>
      </c>
      <c r="G45" s="129"/>
      <c r="H45" s="129"/>
      <c r="I45" s="129"/>
      <c r="J45" s="129"/>
      <c r="K45" s="129" t="s">
        <v>1033</v>
      </c>
      <c r="L45" s="129" t="s">
        <v>1033</v>
      </c>
      <c r="M45" s="129" t="s">
        <v>1033</v>
      </c>
      <c r="N45" s="129"/>
      <c r="O45" s="129"/>
      <c r="P45" s="125">
        <v>2</v>
      </c>
      <c r="Q45" s="125" t="s">
        <v>1460</v>
      </c>
      <c r="R45" s="115" t="s">
        <v>138</v>
      </c>
    </row>
    <row r="46" spans="1:18" ht="96.6" x14ac:dyDescent="0.3">
      <c r="A46" s="125" t="s">
        <v>1401</v>
      </c>
      <c r="B46" s="132" t="s">
        <v>1461</v>
      </c>
      <c r="C46" s="15" t="s">
        <v>1462</v>
      </c>
      <c r="D46" s="125" t="s">
        <v>1429</v>
      </c>
      <c r="E46" s="127">
        <v>3</v>
      </c>
      <c r="F46" s="128">
        <v>4900000</v>
      </c>
      <c r="G46" s="129" t="s">
        <v>1033</v>
      </c>
      <c r="H46" s="129" t="s">
        <v>1033</v>
      </c>
      <c r="I46" s="129" t="s">
        <v>1033</v>
      </c>
      <c r="J46" s="129" t="s">
        <v>1033</v>
      </c>
      <c r="K46" s="129" t="s">
        <v>1033</v>
      </c>
      <c r="L46" s="129" t="s">
        <v>1033</v>
      </c>
      <c r="M46" s="129"/>
      <c r="N46" s="129"/>
      <c r="O46" s="129"/>
      <c r="P46" s="125">
        <v>2</v>
      </c>
      <c r="Q46" s="145" t="s">
        <v>1463</v>
      </c>
      <c r="R46" s="115" t="s">
        <v>120</v>
      </c>
    </row>
    <row r="47" spans="1:18" ht="303.60000000000002" x14ac:dyDescent="0.3">
      <c r="A47" s="125" t="s">
        <v>1401</v>
      </c>
      <c r="B47" s="132" t="s">
        <v>1464</v>
      </c>
      <c r="C47" s="15" t="s">
        <v>1465</v>
      </c>
      <c r="D47" s="125" t="s">
        <v>1466</v>
      </c>
      <c r="E47" s="127">
        <v>3</v>
      </c>
      <c r="F47" s="130">
        <v>290000</v>
      </c>
      <c r="G47" s="129"/>
      <c r="H47" s="129"/>
      <c r="I47" s="129"/>
      <c r="J47" s="129"/>
      <c r="K47" s="129" t="s">
        <v>1033</v>
      </c>
      <c r="L47" s="129" t="s">
        <v>1033</v>
      </c>
      <c r="M47" s="129" t="s">
        <v>1033</v>
      </c>
      <c r="N47" s="129"/>
      <c r="O47" s="129"/>
      <c r="P47" s="125">
        <v>2</v>
      </c>
      <c r="Q47" s="132" t="s">
        <v>1467</v>
      </c>
      <c r="R47" s="115" t="s">
        <v>120</v>
      </c>
    </row>
    <row r="48" spans="1:18" ht="41.4" x14ac:dyDescent="0.3">
      <c r="A48" s="125" t="s">
        <v>1401</v>
      </c>
      <c r="B48" s="146" t="s">
        <v>1468</v>
      </c>
      <c r="C48" s="15" t="s">
        <v>1469</v>
      </c>
      <c r="D48" s="125" t="s">
        <v>1470</v>
      </c>
      <c r="E48" s="127">
        <v>1</v>
      </c>
      <c r="F48" s="130">
        <v>800000</v>
      </c>
      <c r="G48" s="129" t="s">
        <v>1033</v>
      </c>
      <c r="H48" s="129" t="s">
        <v>1033</v>
      </c>
      <c r="I48" s="129" t="s">
        <v>1033</v>
      </c>
      <c r="J48" s="129"/>
      <c r="K48" s="129"/>
      <c r="L48" s="129"/>
      <c r="M48" s="129"/>
      <c r="N48" s="129"/>
      <c r="O48" s="129"/>
      <c r="P48" s="125">
        <v>2</v>
      </c>
      <c r="Q48" s="48" t="s">
        <v>1471</v>
      </c>
      <c r="R48" s="115" t="s">
        <v>120</v>
      </c>
    </row>
    <row r="49" spans="1:18" ht="82.8" x14ac:dyDescent="0.3">
      <c r="A49" s="125" t="s">
        <v>1401</v>
      </c>
      <c r="B49" s="146" t="s">
        <v>1472</v>
      </c>
      <c r="C49" s="125" t="s">
        <v>1473</v>
      </c>
      <c r="D49" s="125" t="s">
        <v>1429</v>
      </c>
      <c r="E49" s="127">
        <v>3</v>
      </c>
      <c r="F49" s="128">
        <v>610000</v>
      </c>
      <c r="G49" s="129" t="s">
        <v>1033</v>
      </c>
      <c r="H49" s="129" t="s">
        <v>1033</v>
      </c>
      <c r="I49" s="129" t="s">
        <v>1033</v>
      </c>
      <c r="J49" s="129" t="s">
        <v>1033</v>
      </c>
      <c r="K49" s="129" t="s">
        <v>1033</v>
      </c>
      <c r="L49" s="129" t="s">
        <v>1033</v>
      </c>
      <c r="M49" s="129"/>
      <c r="N49" s="129"/>
      <c r="O49" s="129"/>
      <c r="P49" s="125">
        <v>2</v>
      </c>
      <c r="Q49" s="125" t="s">
        <v>1474</v>
      </c>
      <c r="R49" s="115" t="s">
        <v>165</v>
      </c>
    </row>
    <row r="50" spans="1:18" ht="69" x14ac:dyDescent="0.3">
      <c r="A50" s="125" t="s">
        <v>1401</v>
      </c>
      <c r="B50" s="146" t="s">
        <v>1475</v>
      </c>
      <c r="C50" s="125" t="s">
        <v>1476</v>
      </c>
      <c r="D50" s="125" t="s">
        <v>1470</v>
      </c>
      <c r="E50" s="127">
        <v>3</v>
      </c>
      <c r="F50" s="130">
        <v>100000</v>
      </c>
      <c r="G50" s="129"/>
      <c r="H50" s="129" t="s">
        <v>1033</v>
      </c>
      <c r="I50" s="129" t="s">
        <v>1033</v>
      </c>
      <c r="J50" s="129" t="s">
        <v>1033</v>
      </c>
      <c r="K50" s="129"/>
      <c r="L50" s="129"/>
      <c r="M50" s="129"/>
      <c r="N50" s="129"/>
      <c r="O50" s="129"/>
      <c r="P50" s="125">
        <v>2</v>
      </c>
      <c r="Q50" s="125" t="s">
        <v>1423</v>
      </c>
      <c r="R50" s="115" t="s">
        <v>120</v>
      </c>
    </row>
    <row r="51" spans="1:18" ht="69" x14ac:dyDescent="0.3">
      <c r="A51" s="125" t="s">
        <v>1401</v>
      </c>
      <c r="B51" s="146" t="s">
        <v>1477</v>
      </c>
      <c r="C51" s="15" t="s">
        <v>1478</v>
      </c>
      <c r="D51" s="125" t="s">
        <v>1429</v>
      </c>
      <c r="E51" s="127">
        <v>3</v>
      </c>
      <c r="F51" s="130">
        <v>450000</v>
      </c>
      <c r="G51" s="129" t="s">
        <v>1033</v>
      </c>
      <c r="H51" s="129" t="s">
        <v>1033</v>
      </c>
      <c r="I51" s="129" t="s">
        <v>1033</v>
      </c>
      <c r="J51" s="129" t="s">
        <v>1033</v>
      </c>
      <c r="K51" s="129" t="s">
        <v>1033</v>
      </c>
      <c r="L51" s="129" t="s">
        <v>1033</v>
      </c>
      <c r="M51" s="129"/>
      <c r="N51" s="129"/>
      <c r="O51" s="129"/>
      <c r="P51" s="125">
        <v>2</v>
      </c>
      <c r="Q51" s="125" t="s">
        <v>1423</v>
      </c>
      <c r="R51" s="115" t="s">
        <v>120</v>
      </c>
    </row>
    <row r="52" spans="1:18" ht="69" x14ac:dyDescent="0.3">
      <c r="A52" s="125" t="s">
        <v>1401</v>
      </c>
      <c r="B52" s="140" t="s">
        <v>1479</v>
      </c>
      <c r="C52" s="125" t="s">
        <v>1480</v>
      </c>
      <c r="D52" s="125" t="s">
        <v>1429</v>
      </c>
      <c r="E52" s="127">
        <v>3</v>
      </c>
      <c r="F52" s="130">
        <v>500000</v>
      </c>
      <c r="G52" s="129" t="s">
        <v>1033</v>
      </c>
      <c r="H52" s="129" t="s">
        <v>1033</v>
      </c>
      <c r="I52" s="129" t="s">
        <v>1033</v>
      </c>
      <c r="J52" s="129" t="s">
        <v>1033</v>
      </c>
      <c r="K52" s="129" t="s">
        <v>1033</v>
      </c>
      <c r="L52" s="129" t="s">
        <v>1033</v>
      </c>
      <c r="M52" s="129"/>
      <c r="N52" s="129"/>
      <c r="O52" s="129"/>
      <c r="P52" s="125">
        <v>2</v>
      </c>
      <c r="Q52" s="125" t="s">
        <v>1423</v>
      </c>
      <c r="R52" s="115" t="s">
        <v>120</v>
      </c>
    </row>
    <row r="53" spans="1:18" ht="69" x14ac:dyDescent="0.3">
      <c r="A53" s="125" t="s">
        <v>1401</v>
      </c>
      <c r="B53" s="141" t="s">
        <v>1535</v>
      </c>
      <c r="C53" s="82" t="s">
        <v>1536</v>
      </c>
      <c r="D53" s="125" t="s">
        <v>1426</v>
      </c>
      <c r="E53" s="127">
        <v>3</v>
      </c>
      <c r="F53" s="130">
        <v>600000</v>
      </c>
      <c r="G53" s="129" t="s">
        <v>1033</v>
      </c>
      <c r="H53" s="129" t="s">
        <v>1033</v>
      </c>
      <c r="I53" s="129" t="s">
        <v>1033</v>
      </c>
      <c r="J53" s="129" t="s">
        <v>1033</v>
      </c>
      <c r="K53" s="129" t="s">
        <v>1033</v>
      </c>
      <c r="L53" s="129" t="s">
        <v>1033</v>
      </c>
      <c r="M53" s="129"/>
      <c r="N53" s="129"/>
      <c r="O53" s="129"/>
      <c r="P53" s="125">
        <v>2</v>
      </c>
      <c r="Q53" s="125" t="s">
        <v>1423</v>
      </c>
      <c r="R53" s="115" t="s">
        <v>120</v>
      </c>
    </row>
    <row r="54" spans="1:18" ht="82.8" x14ac:dyDescent="0.3">
      <c r="A54" s="125" t="s">
        <v>1401</v>
      </c>
      <c r="B54" s="141" t="s">
        <v>1481</v>
      </c>
      <c r="C54" s="125" t="s">
        <v>1482</v>
      </c>
      <c r="D54" s="125" t="s">
        <v>1483</v>
      </c>
      <c r="E54" s="127">
        <v>2</v>
      </c>
      <c r="F54" s="130">
        <v>2400000</v>
      </c>
      <c r="G54" s="129" t="s">
        <v>1033</v>
      </c>
      <c r="H54" s="129" t="s">
        <v>1033</v>
      </c>
      <c r="I54" s="129" t="s">
        <v>1033</v>
      </c>
      <c r="J54" s="129" t="s">
        <v>1033</v>
      </c>
      <c r="K54" s="129" t="s">
        <v>1033</v>
      </c>
      <c r="L54" s="129" t="s">
        <v>1033</v>
      </c>
      <c r="M54" s="129" t="s">
        <v>1033</v>
      </c>
      <c r="N54" s="129" t="s">
        <v>1033</v>
      </c>
      <c r="O54" s="129" t="s">
        <v>1033</v>
      </c>
      <c r="P54" s="125">
        <v>4</v>
      </c>
      <c r="Q54" s="125" t="s">
        <v>97</v>
      </c>
      <c r="R54" s="115" t="s">
        <v>120</v>
      </c>
    </row>
    <row r="55" spans="1:18" ht="69" x14ac:dyDescent="0.3">
      <c r="A55" s="125" t="s">
        <v>1401</v>
      </c>
      <c r="B55" s="147" t="s">
        <v>1484</v>
      </c>
      <c r="C55" s="15" t="s">
        <v>1485</v>
      </c>
      <c r="D55" s="125" t="s">
        <v>1486</v>
      </c>
      <c r="E55" s="127">
        <v>3</v>
      </c>
      <c r="F55" s="128">
        <v>250000</v>
      </c>
      <c r="G55" s="129" t="s">
        <v>1033</v>
      </c>
      <c r="H55" s="129" t="s">
        <v>1033</v>
      </c>
      <c r="I55" s="129" t="s">
        <v>1033</v>
      </c>
      <c r="J55" s="129"/>
      <c r="K55" s="129"/>
      <c r="L55" s="129"/>
      <c r="M55" s="129"/>
      <c r="N55" s="129"/>
      <c r="O55" s="129"/>
      <c r="P55" s="125">
        <v>4</v>
      </c>
      <c r="Q55" s="125" t="s">
        <v>1423</v>
      </c>
      <c r="R55" s="115" t="s">
        <v>120</v>
      </c>
    </row>
    <row r="56" spans="1:18" ht="41.4" x14ac:dyDescent="0.3">
      <c r="A56" s="125" t="s">
        <v>1401</v>
      </c>
      <c r="B56" s="142" t="s">
        <v>1487</v>
      </c>
      <c r="C56" s="132" t="s">
        <v>1537</v>
      </c>
      <c r="D56" s="125" t="s">
        <v>1488</v>
      </c>
      <c r="E56" s="127">
        <v>3</v>
      </c>
      <c r="F56" s="130">
        <v>90000</v>
      </c>
      <c r="G56" s="129" t="s">
        <v>1033</v>
      </c>
      <c r="H56" s="129" t="s">
        <v>1033</v>
      </c>
      <c r="I56" s="129" t="s">
        <v>1033</v>
      </c>
      <c r="J56" s="129" t="s">
        <v>1033</v>
      </c>
      <c r="K56" s="129" t="s">
        <v>1033</v>
      </c>
      <c r="L56" s="129" t="s">
        <v>1033</v>
      </c>
      <c r="M56" s="129" t="s">
        <v>1033</v>
      </c>
      <c r="N56" s="129" t="s">
        <v>1033</v>
      </c>
      <c r="O56" s="129" t="s">
        <v>1033</v>
      </c>
      <c r="P56" s="125">
        <v>4</v>
      </c>
      <c r="Q56" s="125" t="s">
        <v>1489</v>
      </c>
      <c r="R56" s="117" t="s">
        <v>275</v>
      </c>
    </row>
    <row r="57" spans="1:18" ht="69" x14ac:dyDescent="0.3">
      <c r="A57" s="125" t="s">
        <v>1401</v>
      </c>
      <c r="B57" s="132" t="s">
        <v>1490</v>
      </c>
      <c r="C57" s="125" t="s">
        <v>1491</v>
      </c>
      <c r="D57" s="125" t="s">
        <v>1486</v>
      </c>
      <c r="E57" s="148">
        <v>3</v>
      </c>
      <c r="F57" s="130">
        <v>230000</v>
      </c>
      <c r="G57" s="129" t="s">
        <v>1033</v>
      </c>
      <c r="H57" s="129" t="s">
        <v>1033</v>
      </c>
      <c r="I57" s="129" t="s">
        <v>1033</v>
      </c>
      <c r="J57" s="129" t="s">
        <v>1033</v>
      </c>
      <c r="K57" s="129"/>
      <c r="L57" s="129"/>
      <c r="M57" s="129"/>
      <c r="N57" s="129"/>
      <c r="O57" s="129"/>
      <c r="P57" s="125">
        <v>4</v>
      </c>
      <c r="Q57" s="125" t="s">
        <v>1423</v>
      </c>
      <c r="R57" s="118" t="s">
        <v>276</v>
      </c>
    </row>
    <row r="58" spans="1:18" ht="193.2" x14ac:dyDescent="0.3">
      <c r="A58" s="125" t="s">
        <v>1401</v>
      </c>
      <c r="B58" s="132" t="s">
        <v>1492</v>
      </c>
      <c r="C58" s="125" t="s">
        <v>1493</v>
      </c>
      <c r="D58" s="125" t="s">
        <v>1429</v>
      </c>
      <c r="E58" s="127">
        <v>1</v>
      </c>
      <c r="F58" s="133">
        <v>100000</v>
      </c>
      <c r="G58" s="129"/>
      <c r="H58" s="129"/>
      <c r="I58" s="129" t="s">
        <v>1033</v>
      </c>
      <c r="J58" s="129" t="s">
        <v>1033</v>
      </c>
      <c r="K58" s="129"/>
      <c r="L58" s="129"/>
      <c r="M58" s="129"/>
      <c r="N58" s="129"/>
      <c r="O58" s="129"/>
      <c r="P58" s="125">
        <v>4</v>
      </c>
      <c r="Q58" s="125" t="s">
        <v>1494</v>
      </c>
      <c r="R58" s="118" t="s">
        <v>277</v>
      </c>
    </row>
    <row r="59" spans="1:18" ht="69" x14ac:dyDescent="0.3">
      <c r="A59" s="125" t="s">
        <v>1401</v>
      </c>
      <c r="B59" s="132" t="s">
        <v>1495</v>
      </c>
      <c r="C59" s="132" t="s">
        <v>1538</v>
      </c>
      <c r="D59" s="125" t="s">
        <v>1486</v>
      </c>
      <c r="E59" s="127">
        <v>3</v>
      </c>
      <c r="F59" s="130">
        <v>220000</v>
      </c>
      <c r="G59" s="129" t="s">
        <v>1033</v>
      </c>
      <c r="H59" s="129" t="s">
        <v>1033</v>
      </c>
      <c r="I59" s="129" t="s">
        <v>1033</v>
      </c>
      <c r="J59" s="129" t="s">
        <v>1033</v>
      </c>
      <c r="K59" s="129" t="s">
        <v>1033</v>
      </c>
      <c r="L59" s="129"/>
      <c r="M59" s="129"/>
      <c r="N59" s="129"/>
      <c r="O59" s="129"/>
      <c r="P59" s="125">
        <v>4</v>
      </c>
      <c r="Q59" s="125" t="s">
        <v>1423</v>
      </c>
      <c r="R59" s="119" t="s">
        <v>278</v>
      </c>
    </row>
    <row r="60" spans="1:18" ht="69" x14ac:dyDescent="0.3">
      <c r="A60" s="125" t="s">
        <v>1401</v>
      </c>
      <c r="B60" s="132" t="s">
        <v>1496</v>
      </c>
      <c r="C60" s="132" t="s">
        <v>1497</v>
      </c>
      <c r="D60" s="125" t="s">
        <v>1486</v>
      </c>
      <c r="E60" s="127">
        <v>3</v>
      </c>
      <c r="F60" s="128">
        <v>1150000</v>
      </c>
      <c r="G60" s="129" t="s">
        <v>1033</v>
      </c>
      <c r="H60" s="129" t="s">
        <v>1033</v>
      </c>
      <c r="I60" s="129" t="s">
        <v>1033</v>
      </c>
      <c r="J60" s="129" t="s">
        <v>1033</v>
      </c>
      <c r="K60" s="129" t="s">
        <v>1033</v>
      </c>
      <c r="L60" s="129" t="s">
        <v>1033</v>
      </c>
      <c r="M60" s="129" t="s">
        <v>1033</v>
      </c>
      <c r="N60" s="129"/>
      <c r="O60" s="129"/>
      <c r="P60" s="125">
        <v>4</v>
      </c>
      <c r="Q60" s="125" t="s">
        <v>1423</v>
      </c>
      <c r="R60" s="120" t="s">
        <v>279</v>
      </c>
    </row>
    <row r="61" spans="1:18" ht="82.8" x14ac:dyDescent="0.3">
      <c r="A61" s="125" t="s">
        <v>1401</v>
      </c>
      <c r="B61" s="149" t="s">
        <v>1498</v>
      </c>
      <c r="C61" s="15" t="s">
        <v>1499</v>
      </c>
      <c r="D61" s="125" t="s">
        <v>1500</v>
      </c>
      <c r="E61" s="127">
        <v>1</v>
      </c>
      <c r="F61" s="128">
        <v>102000</v>
      </c>
      <c r="G61" s="129" t="s">
        <v>1033</v>
      </c>
      <c r="H61" s="129" t="s">
        <v>1033</v>
      </c>
      <c r="I61" s="129" t="s">
        <v>1033</v>
      </c>
      <c r="J61" s="129" t="s">
        <v>1033</v>
      </c>
      <c r="K61" s="129"/>
      <c r="L61" s="129"/>
      <c r="M61" s="129"/>
      <c r="N61" s="129"/>
      <c r="O61" s="129"/>
      <c r="P61" s="125">
        <v>4</v>
      </c>
      <c r="Q61" s="125" t="s">
        <v>1501</v>
      </c>
      <c r="R61" s="120" t="s">
        <v>279</v>
      </c>
    </row>
    <row r="62" spans="1:18" ht="69" x14ac:dyDescent="0.3">
      <c r="A62" s="125" t="s">
        <v>1401</v>
      </c>
      <c r="B62" s="149" t="s">
        <v>1502</v>
      </c>
      <c r="C62" s="125" t="s">
        <v>1503</v>
      </c>
      <c r="D62" s="125" t="s">
        <v>1504</v>
      </c>
      <c r="E62" s="127">
        <v>1</v>
      </c>
      <c r="F62" s="130">
        <v>250000</v>
      </c>
      <c r="G62" s="129"/>
      <c r="H62" s="129"/>
      <c r="I62" s="129"/>
      <c r="J62" s="129"/>
      <c r="K62" s="129"/>
      <c r="L62" s="129"/>
      <c r="M62" s="129"/>
      <c r="N62" s="129"/>
      <c r="O62" s="129"/>
      <c r="P62" s="125">
        <v>4</v>
      </c>
      <c r="Q62" s="125" t="s">
        <v>199</v>
      </c>
      <c r="R62" s="120" t="s">
        <v>280</v>
      </c>
    </row>
    <row r="63" spans="1:18" ht="41.4" x14ac:dyDescent="0.3">
      <c r="A63" s="125" t="s">
        <v>1401</v>
      </c>
      <c r="B63" s="149" t="s">
        <v>1505</v>
      </c>
      <c r="C63" s="132" t="s">
        <v>1506</v>
      </c>
      <c r="D63" s="125" t="s">
        <v>1507</v>
      </c>
      <c r="E63" s="127">
        <v>3</v>
      </c>
      <c r="F63" s="130">
        <v>140000</v>
      </c>
      <c r="G63" s="129" t="s">
        <v>1033</v>
      </c>
      <c r="H63" s="129" t="s">
        <v>1033</v>
      </c>
      <c r="I63" s="129" t="s">
        <v>1033</v>
      </c>
      <c r="J63" s="129" t="s">
        <v>1033</v>
      </c>
      <c r="K63" s="129" t="s">
        <v>1033</v>
      </c>
      <c r="L63" s="129" t="s">
        <v>1033</v>
      </c>
      <c r="M63" s="129" t="s">
        <v>1033</v>
      </c>
      <c r="N63" s="129" t="s">
        <v>1033</v>
      </c>
      <c r="O63" s="129" t="s">
        <v>1033</v>
      </c>
      <c r="P63" s="125">
        <v>4</v>
      </c>
      <c r="Q63" s="125" t="s">
        <v>1489</v>
      </c>
      <c r="R63" s="117" t="s">
        <v>281</v>
      </c>
    </row>
    <row r="64" spans="1:18" ht="69" x14ac:dyDescent="0.3">
      <c r="A64" s="125" t="s">
        <v>1401</v>
      </c>
      <c r="B64" s="150" t="s">
        <v>1508</v>
      </c>
      <c r="C64" s="125" t="s">
        <v>1509</v>
      </c>
      <c r="D64" s="125" t="s">
        <v>1486</v>
      </c>
      <c r="E64" s="127">
        <v>3</v>
      </c>
      <c r="F64" s="130">
        <v>1000000</v>
      </c>
      <c r="G64" s="129"/>
      <c r="H64" s="129"/>
      <c r="I64" s="129"/>
      <c r="J64" s="129"/>
      <c r="K64" s="129"/>
      <c r="L64" s="129"/>
      <c r="M64" s="129"/>
      <c r="N64" s="129"/>
      <c r="O64" s="129"/>
      <c r="P64" s="125">
        <v>4</v>
      </c>
      <c r="Q64" s="125" t="s">
        <v>1423</v>
      </c>
      <c r="R64" s="120" t="s">
        <v>281</v>
      </c>
    </row>
    <row r="65" spans="1:18" ht="55.2" x14ac:dyDescent="0.3">
      <c r="A65" s="125" t="s">
        <v>1401</v>
      </c>
      <c r="B65" s="132" t="s">
        <v>1510</v>
      </c>
      <c r="C65" s="132" t="s">
        <v>1511</v>
      </c>
      <c r="D65" s="125" t="s">
        <v>1429</v>
      </c>
      <c r="E65" s="127">
        <v>1</v>
      </c>
      <c r="F65" s="130">
        <v>1300000</v>
      </c>
      <c r="G65" s="129"/>
      <c r="H65" s="129"/>
      <c r="I65" s="129"/>
      <c r="J65" s="129"/>
      <c r="K65" s="129"/>
      <c r="L65" s="129"/>
      <c r="M65" s="129"/>
      <c r="N65" s="129"/>
      <c r="O65" s="129"/>
      <c r="P65" s="125">
        <v>5</v>
      </c>
      <c r="Q65" s="132" t="s">
        <v>1512</v>
      </c>
      <c r="R65" s="120" t="s">
        <v>282</v>
      </c>
    </row>
    <row r="66" spans="1:18" ht="82.8" x14ac:dyDescent="0.3">
      <c r="A66" s="125" t="s">
        <v>1401</v>
      </c>
      <c r="B66" s="140" t="s">
        <v>1513</v>
      </c>
      <c r="C66" s="125" t="s">
        <v>1514</v>
      </c>
      <c r="D66" s="125" t="s">
        <v>1515</v>
      </c>
      <c r="E66" s="127">
        <v>2</v>
      </c>
      <c r="F66" s="130">
        <v>2000000</v>
      </c>
      <c r="G66" s="129"/>
      <c r="H66" s="129"/>
      <c r="I66" s="129" t="s">
        <v>1033</v>
      </c>
      <c r="J66" s="129" t="s">
        <v>1033</v>
      </c>
      <c r="K66" s="129" t="s">
        <v>1033</v>
      </c>
      <c r="L66" s="129"/>
      <c r="M66" s="129"/>
      <c r="N66" s="129"/>
      <c r="O66" s="129"/>
      <c r="P66" s="125"/>
      <c r="Q66" s="125" t="s">
        <v>201</v>
      </c>
      <c r="R66" s="121" t="s">
        <v>138</v>
      </c>
    </row>
    <row r="67" spans="1:18" ht="55.2" x14ac:dyDescent="0.3">
      <c r="A67" s="125" t="s">
        <v>1401</v>
      </c>
      <c r="B67" s="132" t="s">
        <v>1516</v>
      </c>
      <c r="C67" s="132" t="s">
        <v>1517</v>
      </c>
      <c r="D67" s="125" t="s">
        <v>1518</v>
      </c>
      <c r="E67" s="127">
        <v>1</v>
      </c>
      <c r="F67" s="128">
        <v>765000</v>
      </c>
      <c r="G67" s="129" t="s">
        <v>1033</v>
      </c>
      <c r="H67" s="129" t="s">
        <v>1033</v>
      </c>
      <c r="I67" s="129" t="s">
        <v>1033</v>
      </c>
      <c r="J67" s="129"/>
      <c r="K67" s="129"/>
      <c r="L67" s="129"/>
      <c r="M67" s="129"/>
      <c r="N67" s="129"/>
      <c r="O67" s="129"/>
      <c r="P67" s="125"/>
      <c r="Q67" s="151" t="s">
        <v>1519</v>
      </c>
      <c r="R67" s="121" t="s">
        <v>283</v>
      </c>
    </row>
    <row r="68" spans="1:18" ht="82.8" x14ac:dyDescent="0.3">
      <c r="A68" s="125" t="s">
        <v>1401</v>
      </c>
      <c r="B68" s="132" t="s">
        <v>1520</v>
      </c>
      <c r="C68" s="132" t="s">
        <v>1521</v>
      </c>
      <c r="D68" s="125" t="s">
        <v>1429</v>
      </c>
      <c r="E68" s="127">
        <v>2</v>
      </c>
      <c r="F68" s="130">
        <v>500000</v>
      </c>
      <c r="G68" s="129"/>
      <c r="H68" s="129"/>
      <c r="I68" s="129"/>
      <c r="J68" s="129"/>
      <c r="K68" s="129"/>
      <c r="L68" s="129"/>
      <c r="M68" s="129"/>
      <c r="N68" s="129"/>
      <c r="O68" s="129"/>
      <c r="P68" s="125">
        <v>1.3</v>
      </c>
      <c r="Q68" s="132" t="s">
        <v>1522</v>
      </c>
      <c r="R68" s="117" t="s">
        <v>275</v>
      </c>
    </row>
    <row r="69" spans="1:18" ht="69" x14ac:dyDescent="0.3">
      <c r="A69" s="125" t="s">
        <v>1401</v>
      </c>
      <c r="B69" s="140" t="s">
        <v>1523</v>
      </c>
      <c r="C69" s="125" t="s">
        <v>1524</v>
      </c>
      <c r="D69" s="127" t="s">
        <v>1525</v>
      </c>
      <c r="E69" s="127">
        <v>2</v>
      </c>
      <c r="F69" s="130" t="s">
        <v>1445</v>
      </c>
      <c r="G69" s="127"/>
      <c r="H69" s="127"/>
      <c r="I69" s="127"/>
      <c r="J69" s="127"/>
      <c r="K69" s="127"/>
      <c r="L69" s="127"/>
      <c r="M69" s="127"/>
      <c r="N69" s="127"/>
      <c r="O69" s="127"/>
      <c r="P69" s="127" t="s">
        <v>1526</v>
      </c>
      <c r="Q69" s="125" t="s">
        <v>1423</v>
      </c>
      <c r="R69" s="120" t="s">
        <v>284</v>
      </c>
    </row>
    <row r="70" spans="1:18" ht="69" x14ac:dyDescent="0.3">
      <c r="A70" s="125" t="s">
        <v>1401</v>
      </c>
      <c r="B70" s="140" t="s">
        <v>1527</v>
      </c>
      <c r="C70" s="125" t="s">
        <v>1528</v>
      </c>
      <c r="D70" s="127" t="s">
        <v>1429</v>
      </c>
      <c r="E70" s="127">
        <v>2</v>
      </c>
      <c r="F70" s="130">
        <v>360000</v>
      </c>
      <c r="G70" s="127" t="s">
        <v>1033</v>
      </c>
      <c r="H70" s="127" t="s">
        <v>1033</v>
      </c>
      <c r="I70" s="127"/>
      <c r="J70" s="127"/>
      <c r="K70" s="127"/>
      <c r="L70" s="127"/>
      <c r="M70" s="127"/>
      <c r="N70" s="127"/>
      <c r="O70" s="127"/>
      <c r="P70" s="127">
        <v>4</v>
      </c>
      <c r="Q70" s="125" t="s">
        <v>1529</v>
      </c>
      <c r="R70" s="120" t="s">
        <v>285</v>
      </c>
    </row>
    <row r="71" spans="1:18" ht="41.4" x14ac:dyDescent="0.3">
      <c r="A71" s="125" t="s">
        <v>1401</v>
      </c>
      <c r="B71" s="140" t="s">
        <v>1530</v>
      </c>
      <c r="C71" s="125" t="s">
        <v>1531</v>
      </c>
      <c r="D71" s="127" t="s">
        <v>1429</v>
      </c>
      <c r="E71" s="127">
        <v>2</v>
      </c>
      <c r="F71" s="130">
        <v>400000</v>
      </c>
      <c r="G71" s="127" t="s">
        <v>1033</v>
      </c>
      <c r="H71" s="127" t="s">
        <v>1033</v>
      </c>
      <c r="I71" s="127" t="s">
        <v>1033</v>
      </c>
      <c r="J71" s="127"/>
      <c r="K71" s="127"/>
      <c r="L71" s="127"/>
      <c r="M71" s="127"/>
      <c r="N71" s="127"/>
      <c r="O71" s="127"/>
      <c r="P71" s="127">
        <v>4</v>
      </c>
      <c r="Q71" s="127" t="s">
        <v>201</v>
      </c>
      <c r="R71" s="121" t="s">
        <v>286</v>
      </c>
    </row>
    <row r="72" spans="1:18" ht="124.2" x14ac:dyDescent="0.3">
      <c r="A72" s="125" t="s">
        <v>1401</v>
      </c>
      <c r="B72" s="140" t="s">
        <v>1532</v>
      </c>
      <c r="C72" s="152" t="s">
        <v>1533</v>
      </c>
      <c r="D72" s="125" t="s">
        <v>1534</v>
      </c>
      <c r="E72" s="127">
        <v>2</v>
      </c>
      <c r="F72" s="130">
        <v>950000</v>
      </c>
      <c r="G72" s="127"/>
      <c r="H72" s="127"/>
      <c r="I72" s="127"/>
      <c r="J72" s="127" t="s">
        <v>1033</v>
      </c>
      <c r="K72" s="127" t="s">
        <v>1033</v>
      </c>
      <c r="L72" s="127" t="s">
        <v>1033</v>
      </c>
      <c r="M72" s="127" t="s">
        <v>1033</v>
      </c>
      <c r="N72" s="127"/>
      <c r="O72" s="127"/>
      <c r="P72" s="127" t="s">
        <v>1526</v>
      </c>
      <c r="Q72" s="125" t="s">
        <v>1423</v>
      </c>
      <c r="R72" s="120" t="s">
        <v>287</v>
      </c>
    </row>
    <row r="73" spans="1:18" s="13" customFormat="1" ht="82.8" x14ac:dyDescent="0.3">
      <c r="A73" s="125" t="s">
        <v>1401</v>
      </c>
      <c r="B73" s="125" t="s">
        <v>1539</v>
      </c>
      <c r="C73" s="125" t="s">
        <v>1540</v>
      </c>
      <c r="D73" s="125" t="s">
        <v>1518</v>
      </c>
      <c r="E73" s="127">
        <v>2</v>
      </c>
      <c r="F73" s="130">
        <v>600000</v>
      </c>
      <c r="G73" s="127" t="s">
        <v>1033</v>
      </c>
      <c r="H73" s="127" t="s">
        <v>1033</v>
      </c>
      <c r="I73" s="127" t="s">
        <v>1033</v>
      </c>
      <c r="J73" s="127"/>
      <c r="K73" s="127"/>
      <c r="L73" s="127"/>
      <c r="M73" s="127"/>
      <c r="N73" s="127"/>
      <c r="O73" s="127"/>
      <c r="P73" s="127"/>
      <c r="Q73" s="125" t="s">
        <v>1541</v>
      </c>
      <c r="R73" s="120"/>
    </row>
    <row r="74" spans="1:18" s="13" customFormat="1" ht="110.4" x14ac:dyDescent="0.3">
      <c r="A74" s="125" t="s">
        <v>1401</v>
      </c>
      <c r="B74" s="140" t="s">
        <v>1542</v>
      </c>
      <c r="C74" s="125" t="s">
        <v>1543</v>
      </c>
      <c r="D74" s="125" t="s">
        <v>1544</v>
      </c>
      <c r="E74" s="127">
        <v>1</v>
      </c>
      <c r="F74" s="130">
        <v>1000000</v>
      </c>
      <c r="G74" s="127" t="s">
        <v>1033</v>
      </c>
      <c r="H74" s="127" t="s">
        <v>1033</v>
      </c>
      <c r="I74" s="127" t="s">
        <v>1033</v>
      </c>
      <c r="J74" s="127" t="s">
        <v>1033</v>
      </c>
      <c r="K74" s="127"/>
      <c r="L74" s="127"/>
      <c r="M74" s="127"/>
      <c r="N74" s="127"/>
      <c r="O74" s="127"/>
      <c r="P74" s="127"/>
      <c r="Q74" s="125" t="s">
        <v>199</v>
      </c>
      <c r="R74" s="120"/>
    </row>
    <row r="75" spans="1:18" ht="82.8" x14ac:dyDescent="0.3">
      <c r="A75" s="48" t="s">
        <v>189</v>
      </c>
      <c r="B75" s="2" t="s">
        <v>89</v>
      </c>
      <c r="C75" s="2" t="s">
        <v>90</v>
      </c>
      <c r="D75" s="2" t="s">
        <v>91</v>
      </c>
      <c r="E75" s="17">
        <v>2</v>
      </c>
      <c r="F75" s="22">
        <v>500000</v>
      </c>
      <c r="G75" s="44"/>
      <c r="H75" s="44" t="s">
        <v>188</v>
      </c>
      <c r="I75" s="44"/>
      <c r="J75" s="44"/>
      <c r="K75" s="44"/>
      <c r="L75" s="44"/>
      <c r="M75" s="44"/>
      <c r="N75" s="44"/>
      <c r="O75" s="44"/>
      <c r="P75" s="17">
        <v>1</v>
      </c>
      <c r="Q75" s="2" t="s">
        <v>92</v>
      </c>
      <c r="R75" s="121" t="s">
        <v>93</v>
      </c>
    </row>
    <row r="76" spans="1:18" ht="96.6" x14ac:dyDescent="0.3">
      <c r="A76" s="48" t="s">
        <v>189</v>
      </c>
      <c r="B76" s="2" t="s">
        <v>94</v>
      </c>
      <c r="C76" s="4" t="s">
        <v>95</v>
      </c>
      <c r="D76" s="2" t="s">
        <v>96</v>
      </c>
      <c r="E76" s="17">
        <v>1</v>
      </c>
      <c r="F76" s="22">
        <v>450000</v>
      </c>
      <c r="G76" s="44"/>
      <c r="H76" s="44" t="s">
        <v>188</v>
      </c>
      <c r="I76" s="44"/>
      <c r="J76" s="44"/>
      <c r="K76" s="44"/>
      <c r="L76" s="44"/>
      <c r="M76" s="44"/>
      <c r="N76" s="44"/>
      <c r="O76" s="44"/>
      <c r="P76" s="17">
        <v>1</v>
      </c>
      <c r="Q76" s="2" t="s">
        <v>97</v>
      </c>
      <c r="R76" s="121" t="s">
        <v>288</v>
      </c>
    </row>
    <row r="77" spans="1:18" ht="165.6" x14ac:dyDescent="0.3">
      <c r="A77" s="48" t="s">
        <v>189</v>
      </c>
      <c r="B77" s="2" t="s">
        <v>99</v>
      </c>
      <c r="C77" s="2" t="s">
        <v>100</v>
      </c>
      <c r="D77" s="2" t="s">
        <v>101</v>
      </c>
      <c r="E77" s="17">
        <v>2</v>
      </c>
      <c r="F77" s="22">
        <v>148000</v>
      </c>
      <c r="G77" s="44" t="s">
        <v>188</v>
      </c>
      <c r="H77" s="44"/>
      <c r="I77" s="44"/>
      <c r="J77" s="44"/>
      <c r="K77" s="44"/>
      <c r="L77" s="44"/>
      <c r="M77" s="44"/>
      <c r="N77" s="44"/>
      <c r="O77" s="44"/>
      <c r="P77" s="17">
        <v>1</v>
      </c>
      <c r="Q77" s="2" t="s">
        <v>102</v>
      </c>
      <c r="R77" s="121" t="s">
        <v>288</v>
      </c>
    </row>
    <row r="78" spans="1:18" ht="96.6" x14ac:dyDescent="0.3">
      <c r="A78" s="48" t="s">
        <v>189</v>
      </c>
      <c r="B78" s="2" t="s">
        <v>103</v>
      </c>
      <c r="C78" s="2" t="s">
        <v>104</v>
      </c>
      <c r="D78" s="2" t="s">
        <v>105</v>
      </c>
      <c r="E78" s="17">
        <v>2</v>
      </c>
      <c r="F78" s="22">
        <v>105000</v>
      </c>
      <c r="G78" s="44" t="s">
        <v>188</v>
      </c>
      <c r="H78" s="44"/>
      <c r="I78" s="44"/>
      <c r="J78" s="44"/>
      <c r="K78" s="44"/>
      <c r="L78" s="44"/>
      <c r="M78" s="44"/>
      <c r="N78" s="44"/>
      <c r="O78" s="44"/>
      <c r="P78" s="17">
        <v>1</v>
      </c>
      <c r="Q78" s="2" t="s">
        <v>102</v>
      </c>
      <c r="R78" s="118" t="s">
        <v>289</v>
      </c>
    </row>
    <row r="79" spans="1:18" ht="151.80000000000001" x14ac:dyDescent="0.3">
      <c r="A79" s="48" t="s">
        <v>189</v>
      </c>
      <c r="B79" s="2" t="s">
        <v>106</v>
      </c>
      <c r="C79" s="2" t="s">
        <v>107</v>
      </c>
      <c r="D79" s="2" t="s">
        <v>108</v>
      </c>
      <c r="E79" s="17">
        <v>1</v>
      </c>
      <c r="F79" s="22">
        <v>100000</v>
      </c>
      <c r="G79" s="44"/>
      <c r="H79" s="44" t="s">
        <v>188</v>
      </c>
      <c r="I79" s="44"/>
      <c r="J79" s="44"/>
      <c r="K79" s="44"/>
      <c r="L79" s="44"/>
      <c r="M79" s="44"/>
      <c r="N79" s="44"/>
      <c r="O79" s="44"/>
      <c r="P79" s="17">
        <v>1</v>
      </c>
      <c r="Q79" s="2" t="s">
        <v>102</v>
      </c>
      <c r="R79" s="118" t="s">
        <v>290</v>
      </c>
    </row>
    <row r="80" spans="1:18" ht="124.2" x14ac:dyDescent="0.3">
      <c r="A80" s="48" t="s">
        <v>189</v>
      </c>
      <c r="B80" s="2" t="s">
        <v>109</v>
      </c>
      <c r="C80" s="2" t="s">
        <v>110</v>
      </c>
      <c r="D80" s="2" t="s">
        <v>108</v>
      </c>
      <c r="E80" s="17">
        <v>1</v>
      </c>
      <c r="F80" s="22">
        <v>75000</v>
      </c>
      <c r="G80" s="49"/>
      <c r="H80" s="44" t="s">
        <v>188</v>
      </c>
      <c r="I80" s="49"/>
      <c r="J80" s="49"/>
      <c r="K80" s="49"/>
      <c r="L80" s="49"/>
      <c r="M80" s="49"/>
      <c r="N80" s="49"/>
      <c r="O80" s="49"/>
      <c r="P80" s="17">
        <v>1</v>
      </c>
      <c r="Q80" s="2" t="s">
        <v>102</v>
      </c>
      <c r="R80" s="118" t="s">
        <v>291</v>
      </c>
    </row>
    <row r="81" spans="1:18" ht="179.4" x14ac:dyDescent="0.3">
      <c r="A81" s="48" t="s">
        <v>189</v>
      </c>
      <c r="B81" s="2" t="s">
        <v>111</v>
      </c>
      <c r="C81" s="2" t="s">
        <v>112</v>
      </c>
      <c r="D81" s="2" t="s">
        <v>113</v>
      </c>
      <c r="E81" s="17">
        <v>1</v>
      </c>
      <c r="F81" s="22">
        <v>120000</v>
      </c>
      <c r="G81" s="44" t="s">
        <v>188</v>
      </c>
      <c r="H81" s="49"/>
      <c r="I81" s="49"/>
      <c r="J81" s="49"/>
      <c r="K81" s="49"/>
      <c r="L81" s="49"/>
      <c r="M81" s="49"/>
      <c r="N81" s="49"/>
      <c r="O81" s="49"/>
      <c r="P81" s="17">
        <v>1</v>
      </c>
      <c r="Q81" s="2" t="s">
        <v>102</v>
      </c>
      <c r="R81" s="118" t="s">
        <v>292</v>
      </c>
    </row>
    <row r="82" spans="1:18" ht="82.8" x14ac:dyDescent="0.3">
      <c r="A82" s="48" t="s">
        <v>189</v>
      </c>
      <c r="B82" s="2" t="s">
        <v>114</v>
      </c>
      <c r="C82" s="2" t="s">
        <v>115</v>
      </c>
      <c r="D82" s="2" t="s">
        <v>113</v>
      </c>
      <c r="E82" s="17">
        <v>2</v>
      </c>
      <c r="F82" s="22">
        <v>150000</v>
      </c>
      <c r="G82" s="44" t="s">
        <v>188</v>
      </c>
      <c r="H82" s="49"/>
      <c r="I82" s="49"/>
      <c r="J82" s="49"/>
      <c r="K82" s="49"/>
      <c r="L82" s="49"/>
      <c r="M82" s="49"/>
      <c r="N82" s="49"/>
      <c r="O82" s="49"/>
      <c r="P82" s="17">
        <v>1</v>
      </c>
      <c r="Q82" s="2" t="s">
        <v>97</v>
      </c>
      <c r="R82" s="118" t="s">
        <v>297</v>
      </c>
    </row>
    <row r="83" spans="1:18" ht="124.2" x14ac:dyDescent="0.3">
      <c r="A83" s="48" t="s">
        <v>189</v>
      </c>
      <c r="B83" s="2" t="s">
        <v>116</v>
      </c>
      <c r="C83" s="2" t="s">
        <v>117</v>
      </c>
      <c r="D83" s="2" t="s">
        <v>118</v>
      </c>
      <c r="E83" s="17">
        <v>3</v>
      </c>
      <c r="F83" s="22">
        <v>500000</v>
      </c>
      <c r="G83" s="44" t="s">
        <v>188</v>
      </c>
      <c r="H83" s="49"/>
      <c r="I83" s="49"/>
      <c r="J83" s="49"/>
      <c r="K83" s="49"/>
      <c r="L83" s="49"/>
      <c r="M83" s="49"/>
      <c r="N83" s="49"/>
      <c r="O83" s="49"/>
      <c r="P83" s="17">
        <v>1</v>
      </c>
      <c r="Q83" s="2" t="s">
        <v>119</v>
      </c>
      <c r="R83" s="118" t="s">
        <v>297</v>
      </c>
    </row>
    <row r="84" spans="1:18" ht="138" x14ac:dyDescent="0.3">
      <c r="A84" s="48" t="s">
        <v>189</v>
      </c>
      <c r="B84" s="3" t="s">
        <v>121</v>
      </c>
      <c r="C84" s="2" t="s">
        <v>122</v>
      </c>
      <c r="D84" s="2" t="s">
        <v>123</v>
      </c>
      <c r="E84" s="17">
        <v>2</v>
      </c>
      <c r="F84" s="22">
        <v>100000</v>
      </c>
      <c r="G84" s="44" t="s">
        <v>188</v>
      </c>
      <c r="H84" s="49"/>
      <c r="I84" s="49"/>
      <c r="J84" s="49"/>
      <c r="K84" s="49"/>
      <c r="L84" s="49"/>
      <c r="M84" s="49"/>
      <c r="N84" s="49"/>
      <c r="O84" s="49"/>
      <c r="P84" s="17">
        <v>1</v>
      </c>
      <c r="Q84" s="2" t="s">
        <v>102</v>
      </c>
      <c r="R84" s="118" t="s">
        <v>297</v>
      </c>
    </row>
    <row r="85" spans="1:18" ht="124.2" x14ac:dyDescent="0.3">
      <c r="A85" s="48" t="s">
        <v>189</v>
      </c>
      <c r="B85" s="3" t="s">
        <v>124</v>
      </c>
      <c r="C85" s="3" t="s">
        <v>125</v>
      </c>
      <c r="D85" s="2" t="s">
        <v>126</v>
      </c>
      <c r="E85" s="17">
        <v>2</v>
      </c>
      <c r="F85" s="22">
        <v>500000</v>
      </c>
      <c r="G85" s="49"/>
      <c r="H85" s="44" t="s">
        <v>188</v>
      </c>
      <c r="I85" s="49"/>
      <c r="J85" s="49"/>
      <c r="K85" s="49"/>
      <c r="L85" s="49"/>
      <c r="M85" s="49"/>
      <c r="N85" s="49"/>
      <c r="O85" s="49"/>
      <c r="P85" s="17">
        <v>1</v>
      </c>
      <c r="Q85" s="2" t="s">
        <v>97</v>
      </c>
      <c r="R85" s="118" t="s">
        <v>297</v>
      </c>
    </row>
    <row r="86" spans="1:18" ht="82.8" x14ac:dyDescent="0.3">
      <c r="A86" s="48" t="s">
        <v>189</v>
      </c>
      <c r="B86" s="2" t="s">
        <v>127</v>
      </c>
      <c r="C86" s="2" t="s">
        <v>128</v>
      </c>
      <c r="D86" s="2" t="s">
        <v>129</v>
      </c>
      <c r="E86" s="17">
        <v>2</v>
      </c>
      <c r="F86" s="22">
        <v>200000</v>
      </c>
      <c r="G86" s="49"/>
      <c r="H86" s="44" t="s">
        <v>188</v>
      </c>
      <c r="I86" s="49"/>
      <c r="J86" s="49"/>
      <c r="K86" s="49"/>
      <c r="L86" s="49"/>
      <c r="M86" s="49"/>
      <c r="N86" s="49"/>
      <c r="O86" s="49"/>
      <c r="P86" s="17">
        <v>2</v>
      </c>
      <c r="Q86" s="2" t="s">
        <v>97</v>
      </c>
      <c r="R86" s="118" t="s">
        <v>297</v>
      </c>
    </row>
    <row r="87" spans="1:18" ht="110.4" x14ac:dyDescent="0.3">
      <c r="A87" s="48" t="s">
        <v>189</v>
      </c>
      <c r="B87" s="2" t="s">
        <v>130</v>
      </c>
      <c r="C87" s="2" t="s">
        <v>131</v>
      </c>
      <c r="D87" s="2" t="s">
        <v>132</v>
      </c>
      <c r="E87" s="17">
        <v>3</v>
      </c>
      <c r="F87" s="22">
        <v>500000</v>
      </c>
      <c r="G87" s="44" t="s">
        <v>188</v>
      </c>
      <c r="H87" s="49"/>
      <c r="I87" s="49"/>
      <c r="J87" s="49"/>
      <c r="K87" s="49"/>
      <c r="L87" s="49"/>
      <c r="M87" s="49"/>
      <c r="N87" s="49"/>
      <c r="O87" s="49"/>
      <c r="P87" s="17">
        <v>2</v>
      </c>
      <c r="Q87" s="2" t="s">
        <v>133</v>
      </c>
      <c r="R87" s="118" t="s">
        <v>297</v>
      </c>
    </row>
    <row r="88" spans="1:18" ht="55.2" x14ac:dyDescent="0.3">
      <c r="A88" s="48" t="s">
        <v>189</v>
      </c>
      <c r="B88" s="2" t="s">
        <v>134</v>
      </c>
      <c r="C88" s="2" t="s">
        <v>135</v>
      </c>
      <c r="D88" s="2" t="s">
        <v>136</v>
      </c>
      <c r="E88" s="17">
        <v>3</v>
      </c>
      <c r="F88" s="22">
        <v>150000</v>
      </c>
      <c r="G88" s="44" t="s">
        <v>188</v>
      </c>
      <c r="H88" s="49"/>
      <c r="I88" s="49"/>
      <c r="J88" s="49"/>
      <c r="K88" s="49"/>
      <c r="L88" s="49"/>
      <c r="M88" s="49"/>
      <c r="N88" s="49"/>
      <c r="O88" s="49"/>
      <c r="P88" s="17">
        <v>2</v>
      </c>
      <c r="Q88" s="2" t="s">
        <v>137</v>
      </c>
      <c r="R88" s="118" t="s">
        <v>313</v>
      </c>
    </row>
    <row r="89" spans="1:18" ht="82.8" x14ac:dyDescent="0.3">
      <c r="A89" s="48" t="s">
        <v>189</v>
      </c>
      <c r="B89" s="2" t="s">
        <v>139</v>
      </c>
      <c r="C89" s="2" t="s">
        <v>140</v>
      </c>
      <c r="D89" s="2" t="s">
        <v>141</v>
      </c>
      <c r="E89" s="17">
        <v>1</v>
      </c>
      <c r="F89" s="22">
        <v>1000000</v>
      </c>
      <c r="G89" s="44" t="s">
        <v>188</v>
      </c>
      <c r="H89" s="49"/>
      <c r="I89" s="49"/>
      <c r="J89" s="49"/>
      <c r="K89" s="49"/>
      <c r="L89" s="49"/>
      <c r="M89" s="49"/>
      <c r="N89" s="49"/>
      <c r="O89" s="49"/>
      <c r="P89" s="17">
        <v>2</v>
      </c>
      <c r="Q89" s="2" t="s">
        <v>142</v>
      </c>
      <c r="R89" s="118" t="s">
        <v>313</v>
      </c>
    </row>
    <row r="90" spans="1:18" ht="55.2" x14ac:dyDescent="0.3">
      <c r="A90" s="48" t="s">
        <v>189</v>
      </c>
      <c r="B90" s="2" t="s">
        <v>143</v>
      </c>
      <c r="C90" s="2" t="s">
        <v>144</v>
      </c>
      <c r="D90" s="2" t="s">
        <v>145</v>
      </c>
      <c r="E90" s="17">
        <v>3</v>
      </c>
      <c r="F90" s="22">
        <v>150000</v>
      </c>
      <c r="G90" s="44" t="s">
        <v>188</v>
      </c>
      <c r="H90" s="49"/>
      <c r="I90" s="49"/>
      <c r="J90" s="49"/>
      <c r="K90" s="49"/>
      <c r="L90" s="49"/>
      <c r="M90" s="49"/>
      <c r="N90" s="49"/>
      <c r="O90" s="49"/>
      <c r="P90" s="17">
        <v>2</v>
      </c>
      <c r="Q90" s="2" t="s">
        <v>146</v>
      </c>
      <c r="R90" s="118" t="s">
        <v>313</v>
      </c>
    </row>
    <row r="91" spans="1:18" ht="96.6" x14ac:dyDescent="0.3">
      <c r="A91" s="48" t="s">
        <v>189</v>
      </c>
      <c r="B91" s="2" t="s">
        <v>147</v>
      </c>
      <c r="C91" s="2" t="s">
        <v>148</v>
      </c>
      <c r="D91" s="2" t="s">
        <v>149</v>
      </c>
      <c r="E91" s="17">
        <v>2</v>
      </c>
      <c r="F91" s="22">
        <v>200000</v>
      </c>
      <c r="G91" s="49"/>
      <c r="H91" s="49"/>
      <c r="I91" s="44" t="s">
        <v>188</v>
      </c>
      <c r="J91" s="49"/>
      <c r="K91" s="49"/>
      <c r="L91" s="49"/>
      <c r="M91" s="49"/>
      <c r="N91" s="49"/>
      <c r="O91" s="49"/>
      <c r="P91" s="17">
        <v>2</v>
      </c>
      <c r="Q91" s="2" t="s">
        <v>150</v>
      </c>
      <c r="R91" s="118" t="s">
        <v>323</v>
      </c>
    </row>
    <row r="92" spans="1:18" ht="110.4" x14ac:dyDescent="0.3">
      <c r="A92" s="48" t="s">
        <v>189</v>
      </c>
      <c r="B92" s="2" t="s">
        <v>151</v>
      </c>
      <c r="C92" s="2" t="s">
        <v>152</v>
      </c>
      <c r="D92" s="2" t="s">
        <v>149</v>
      </c>
      <c r="E92" s="17">
        <v>3</v>
      </c>
      <c r="F92" s="22">
        <v>1000000</v>
      </c>
      <c r="G92" s="49"/>
      <c r="H92" s="49"/>
      <c r="I92" s="44" t="s">
        <v>188</v>
      </c>
      <c r="J92" s="49"/>
      <c r="K92" s="49"/>
      <c r="L92" s="49"/>
      <c r="M92" s="49"/>
      <c r="N92" s="49"/>
      <c r="O92" s="49"/>
      <c r="P92" s="17">
        <v>2</v>
      </c>
      <c r="Q92" s="2" t="s">
        <v>153</v>
      </c>
      <c r="R92" s="118" t="s">
        <v>323</v>
      </c>
    </row>
    <row r="93" spans="1:18" ht="82.8" x14ac:dyDescent="0.3">
      <c r="A93" s="48" t="s">
        <v>189</v>
      </c>
      <c r="B93" s="2" t="s">
        <v>154</v>
      </c>
      <c r="C93" s="2" t="s">
        <v>155</v>
      </c>
      <c r="D93" s="2" t="s">
        <v>156</v>
      </c>
      <c r="E93" s="17">
        <v>2</v>
      </c>
      <c r="F93" s="22">
        <v>4150000</v>
      </c>
      <c r="G93" s="49"/>
      <c r="H93" s="49"/>
      <c r="I93" s="44" t="s">
        <v>188</v>
      </c>
      <c r="J93" s="49"/>
      <c r="K93" s="49"/>
      <c r="L93" s="49"/>
      <c r="M93" s="49"/>
      <c r="N93" s="49"/>
      <c r="O93" s="49"/>
      <c r="P93" s="17">
        <v>3</v>
      </c>
      <c r="Q93" s="2" t="s">
        <v>142</v>
      </c>
      <c r="R93" s="118" t="s">
        <v>323</v>
      </c>
    </row>
    <row r="94" spans="1:18" ht="124.2" x14ac:dyDescent="0.3">
      <c r="A94" s="48" t="s">
        <v>189</v>
      </c>
      <c r="B94" s="2" t="s">
        <v>157</v>
      </c>
      <c r="C94" s="2" t="s">
        <v>158</v>
      </c>
      <c r="D94" s="2" t="s">
        <v>159</v>
      </c>
      <c r="E94" s="17">
        <v>2</v>
      </c>
      <c r="F94" s="22">
        <v>500000</v>
      </c>
      <c r="G94" s="49"/>
      <c r="H94" s="44" t="s">
        <v>188</v>
      </c>
      <c r="I94" s="49"/>
      <c r="J94" s="49"/>
      <c r="K94" s="49"/>
      <c r="L94" s="49"/>
      <c r="M94" s="49"/>
      <c r="N94" s="49"/>
      <c r="O94" s="49"/>
      <c r="P94" s="17">
        <v>3</v>
      </c>
      <c r="Q94" s="2" t="s">
        <v>160</v>
      </c>
      <c r="R94" s="118" t="s">
        <v>323</v>
      </c>
    </row>
    <row r="95" spans="1:18" ht="138" x14ac:dyDescent="0.3">
      <c r="A95" s="48" t="s">
        <v>189</v>
      </c>
      <c r="B95" s="2" t="s">
        <v>161</v>
      </c>
      <c r="C95" s="2" t="s">
        <v>162</v>
      </c>
      <c r="D95" s="2" t="s">
        <v>163</v>
      </c>
      <c r="E95" s="17">
        <v>2</v>
      </c>
      <c r="F95" s="22">
        <v>4000000</v>
      </c>
      <c r="G95" s="44" t="s">
        <v>188</v>
      </c>
      <c r="H95" s="49"/>
      <c r="I95" s="49"/>
      <c r="J95" s="49"/>
      <c r="K95" s="49"/>
      <c r="L95" s="49"/>
      <c r="M95" s="49"/>
      <c r="N95" s="49"/>
      <c r="O95" s="49"/>
      <c r="P95" s="17">
        <v>3</v>
      </c>
      <c r="Q95" s="2" t="s">
        <v>164</v>
      </c>
      <c r="R95" s="118" t="s">
        <v>323</v>
      </c>
    </row>
    <row r="96" spans="1:18" ht="138" x14ac:dyDescent="0.3">
      <c r="A96" s="48" t="s">
        <v>189</v>
      </c>
      <c r="B96" s="2" t="s">
        <v>166</v>
      </c>
      <c r="C96" s="2" t="s">
        <v>167</v>
      </c>
      <c r="D96" s="2" t="s">
        <v>168</v>
      </c>
      <c r="E96" s="17">
        <v>2</v>
      </c>
      <c r="F96" s="22">
        <v>400000</v>
      </c>
      <c r="G96" s="44" t="s">
        <v>188</v>
      </c>
      <c r="H96" s="49"/>
      <c r="I96" s="49"/>
      <c r="J96" s="49"/>
      <c r="K96" s="49"/>
      <c r="L96" s="49"/>
      <c r="M96" s="49"/>
      <c r="N96" s="49"/>
      <c r="O96" s="49"/>
      <c r="P96" s="17">
        <v>3</v>
      </c>
      <c r="Q96" s="2" t="s">
        <v>169</v>
      </c>
      <c r="R96" s="122" t="s">
        <v>341</v>
      </c>
    </row>
    <row r="97" spans="1:18" ht="110.4" x14ac:dyDescent="0.3">
      <c r="A97" s="48" t="s">
        <v>189</v>
      </c>
      <c r="B97" s="2" t="s">
        <v>170</v>
      </c>
      <c r="C97" s="2" t="s">
        <v>171</v>
      </c>
      <c r="D97" s="2" t="s">
        <v>172</v>
      </c>
      <c r="E97" s="17">
        <v>3</v>
      </c>
      <c r="F97" s="22">
        <v>300000</v>
      </c>
      <c r="G97" s="44" t="s">
        <v>188</v>
      </c>
      <c r="H97" s="49"/>
      <c r="I97" s="49"/>
      <c r="J97" s="49"/>
      <c r="K97" s="49"/>
      <c r="L97" s="49"/>
      <c r="M97" s="49"/>
      <c r="N97" s="49"/>
      <c r="O97" s="49"/>
      <c r="P97" s="17">
        <v>4</v>
      </c>
      <c r="Q97" s="2" t="s">
        <v>142</v>
      </c>
      <c r="R97" s="118" t="s">
        <v>345</v>
      </c>
    </row>
    <row r="98" spans="1:18" ht="96.6" x14ac:dyDescent="0.3">
      <c r="A98" s="48" t="s">
        <v>189</v>
      </c>
      <c r="B98" s="3" t="s">
        <v>173</v>
      </c>
      <c r="C98" s="3" t="s">
        <v>174</v>
      </c>
      <c r="D98" s="3" t="s">
        <v>175</v>
      </c>
      <c r="E98" s="18">
        <v>3</v>
      </c>
      <c r="F98" s="23">
        <v>500000</v>
      </c>
      <c r="G98" s="49"/>
      <c r="H98" s="44" t="s">
        <v>188</v>
      </c>
      <c r="I98" s="49"/>
      <c r="J98" s="49"/>
      <c r="K98" s="49"/>
      <c r="L98" s="49"/>
      <c r="M98" s="49"/>
      <c r="N98" s="49"/>
      <c r="O98" s="49"/>
      <c r="P98" s="18">
        <v>4</v>
      </c>
      <c r="Q98" s="2" t="s">
        <v>176</v>
      </c>
      <c r="R98" s="118" t="s">
        <v>345</v>
      </c>
    </row>
    <row r="99" spans="1:18" ht="138" x14ac:dyDescent="0.3">
      <c r="A99" s="48" t="s">
        <v>189</v>
      </c>
      <c r="B99" s="3" t="s">
        <v>177</v>
      </c>
      <c r="C99" s="3" t="s">
        <v>178</v>
      </c>
      <c r="D99" s="3" t="s">
        <v>179</v>
      </c>
      <c r="E99" s="18">
        <v>3</v>
      </c>
      <c r="F99" s="23">
        <v>600000</v>
      </c>
      <c r="G99" s="49"/>
      <c r="H99" s="44" t="s">
        <v>188</v>
      </c>
      <c r="I99" s="49"/>
      <c r="J99" s="49"/>
      <c r="K99" s="49"/>
      <c r="L99" s="49"/>
      <c r="M99" s="49"/>
      <c r="N99" s="49"/>
      <c r="O99" s="49"/>
      <c r="P99" s="18">
        <v>4</v>
      </c>
      <c r="Q99" s="3" t="s">
        <v>180</v>
      </c>
      <c r="R99" s="118" t="s">
        <v>345</v>
      </c>
    </row>
    <row r="100" spans="1:18" ht="138" x14ac:dyDescent="0.3">
      <c r="A100" s="48" t="s">
        <v>189</v>
      </c>
      <c r="B100" s="2" t="s">
        <v>181</v>
      </c>
      <c r="C100" s="2" t="s">
        <v>182</v>
      </c>
      <c r="D100" s="2" t="s">
        <v>183</v>
      </c>
      <c r="E100" s="17">
        <v>3</v>
      </c>
      <c r="F100" s="22">
        <v>1500000</v>
      </c>
      <c r="G100" s="44" t="s">
        <v>188</v>
      </c>
      <c r="H100" s="49"/>
      <c r="I100" s="49"/>
      <c r="J100" s="49"/>
      <c r="K100" s="49"/>
      <c r="L100" s="49"/>
      <c r="M100" s="49"/>
      <c r="N100" s="49"/>
      <c r="O100" s="49"/>
      <c r="P100" s="17">
        <v>5</v>
      </c>
      <c r="Q100" s="2" t="s">
        <v>176</v>
      </c>
      <c r="R100" s="118" t="s">
        <v>345</v>
      </c>
    </row>
    <row r="101" spans="1:18" ht="69" x14ac:dyDescent="0.3">
      <c r="A101" s="48" t="s">
        <v>189</v>
      </c>
      <c r="B101" s="2" t="s">
        <v>184</v>
      </c>
      <c r="C101" s="3" t="s">
        <v>185</v>
      </c>
      <c r="D101" s="2" t="s">
        <v>186</v>
      </c>
      <c r="E101" s="17">
        <v>3</v>
      </c>
      <c r="F101" s="22">
        <v>100000</v>
      </c>
      <c r="G101" s="49"/>
      <c r="H101" s="44" t="s">
        <v>188</v>
      </c>
      <c r="I101" s="49"/>
      <c r="J101" s="49"/>
      <c r="K101" s="49"/>
      <c r="L101" s="49"/>
      <c r="M101" s="49"/>
      <c r="N101" s="49"/>
      <c r="O101" s="49"/>
      <c r="P101" s="17">
        <v>5</v>
      </c>
      <c r="Q101" s="2" t="s">
        <v>97</v>
      </c>
      <c r="R101" s="118" t="s">
        <v>345</v>
      </c>
    </row>
    <row r="102" spans="1:18" ht="55.2" x14ac:dyDescent="0.3">
      <c r="A102" s="5" t="s">
        <v>1388</v>
      </c>
      <c r="B102" s="5" t="s">
        <v>190</v>
      </c>
      <c r="C102" s="5" t="s">
        <v>191</v>
      </c>
      <c r="D102" s="5" t="s">
        <v>192</v>
      </c>
      <c r="E102" s="50">
        <v>1</v>
      </c>
      <c r="F102" s="24">
        <f>SUM(G102:O102)</f>
        <v>4440000</v>
      </c>
      <c r="G102" s="28"/>
      <c r="H102" s="28">
        <v>120000</v>
      </c>
      <c r="I102" s="28">
        <v>120000</v>
      </c>
      <c r="J102" s="28">
        <v>120000</v>
      </c>
      <c r="K102" s="28">
        <v>360000</v>
      </c>
      <c r="L102" s="28">
        <v>3600000</v>
      </c>
      <c r="M102" s="28">
        <v>120000</v>
      </c>
      <c r="N102" s="28"/>
      <c r="O102" s="28"/>
      <c r="P102" s="30">
        <v>1</v>
      </c>
      <c r="Q102" s="5" t="s">
        <v>199</v>
      </c>
      <c r="R102" s="118" t="s">
        <v>345</v>
      </c>
    </row>
    <row r="103" spans="1:18" ht="69" x14ac:dyDescent="0.3">
      <c r="A103" s="5" t="s">
        <v>1388</v>
      </c>
      <c r="B103" s="5" t="s">
        <v>193</v>
      </c>
      <c r="C103" s="5" t="s">
        <v>194</v>
      </c>
      <c r="D103" s="5" t="s">
        <v>195</v>
      </c>
      <c r="E103" s="51">
        <v>1</v>
      </c>
      <c r="F103" s="24">
        <f>SUM(G103:O103)</f>
        <v>1200000</v>
      </c>
      <c r="G103" s="52"/>
      <c r="H103" s="52"/>
      <c r="I103" s="52">
        <v>270000</v>
      </c>
      <c r="J103" s="52">
        <v>180000</v>
      </c>
      <c r="K103" s="52">
        <v>30000</v>
      </c>
      <c r="L103" s="52">
        <v>60000</v>
      </c>
      <c r="M103" s="52">
        <v>60000</v>
      </c>
      <c r="N103" s="52">
        <v>400000</v>
      </c>
      <c r="O103" s="52">
        <v>200000</v>
      </c>
      <c r="P103" s="51">
        <v>2</v>
      </c>
      <c r="Q103" s="14" t="s">
        <v>200</v>
      </c>
      <c r="R103" s="118" t="s">
        <v>345</v>
      </c>
    </row>
    <row r="104" spans="1:18" ht="110.4" x14ac:dyDescent="0.3">
      <c r="A104" s="5" t="s">
        <v>1388</v>
      </c>
      <c r="B104" s="5" t="s">
        <v>196</v>
      </c>
      <c r="C104" s="5" t="s">
        <v>197</v>
      </c>
      <c r="D104" s="5" t="s">
        <v>198</v>
      </c>
      <c r="E104" s="51">
        <v>1</v>
      </c>
      <c r="F104" s="24">
        <f>SUM(G104:O104)</f>
        <v>1200000</v>
      </c>
      <c r="G104" s="52"/>
      <c r="H104" s="52">
        <v>180000</v>
      </c>
      <c r="I104" s="52">
        <v>180000</v>
      </c>
      <c r="J104" s="52">
        <v>240000</v>
      </c>
      <c r="K104" s="52">
        <v>150000</v>
      </c>
      <c r="L104" s="52">
        <v>150000</v>
      </c>
      <c r="M104" s="52">
        <v>150000</v>
      </c>
      <c r="N104" s="52">
        <v>150000</v>
      </c>
      <c r="O104" s="52"/>
      <c r="P104" s="51">
        <v>1</v>
      </c>
      <c r="Q104" s="14" t="s">
        <v>201</v>
      </c>
      <c r="R104" s="118" t="s">
        <v>345</v>
      </c>
    </row>
    <row r="105" spans="1:18" ht="55.2" x14ac:dyDescent="0.3">
      <c r="A105" s="7" t="s">
        <v>1389</v>
      </c>
      <c r="B105" s="7" t="s">
        <v>202</v>
      </c>
      <c r="C105" s="7" t="s">
        <v>203</v>
      </c>
      <c r="D105" s="7" t="s">
        <v>204</v>
      </c>
      <c r="E105" s="53">
        <v>3</v>
      </c>
      <c r="F105" s="25"/>
      <c r="G105" s="52"/>
      <c r="H105" s="52"/>
      <c r="I105" s="52"/>
      <c r="J105" s="52"/>
      <c r="K105" s="52"/>
      <c r="L105" s="52"/>
      <c r="M105" s="52"/>
      <c r="N105" s="52"/>
      <c r="O105" s="52"/>
      <c r="P105" s="51">
        <v>3</v>
      </c>
      <c r="Q105" s="14"/>
      <c r="R105" s="118" t="s">
        <v>345</v>
      </c>
    </row>
    <row r="106" spans="1:18" ht="82.8" x14ac:dyDescent="0.3">
      <c r="A106" s="7" t="s">
        <v>1389</v>
      </c>
      <c r="B106" s="5" t="s">
        <v>205</v>
      </c>
      <c r="C106" s="5" t="s">
        <v>206</v>
      </c>
      <c r="D106" s="5" t="s">
        <v>207</v>
      </c>
      <c r="E106" s="30">
        <v>3</v>
      </c>
      <c r="F106" s="24">
        <f t="shared" ref="F106:F111" si="0">SUM(G106:O106)</f>
        <v>50000</v>
      </c>
      <c r="G106" s="28">
        <v>10000</v>
      </c>
      <c r="H106" s="28">
        <v>20000</v>
      </c>
      <c r="I106" s="28">
        <v>20000</v>
      </c>
      <c r="J106" s="28"/>
      <c r="K106" s="28"/>
      <c r="L106" s="28"/>
      <c r="M106" s="28"/>
      <c r="N106" s="28"/>
      <c r="O106" s="28"/>
      <c r="P106" s="30" t="s">
        <v>251</v>
      </c>
      <c r="Q106" s="5" t="s">
        <v>252</v>
      </c>
      <c r="R106" s="118" t="s">
        <v>313</v>
      </c>
    </row>
    <row r="107" spans="1:18" ht="138" x14ac:dyDescent="0.3">
      <c r="A107" s="7" t="s">
        <v>1389</v>
      </c>
      <c r="B107" s="5" t="s">
        <v>208</v>
      </c>
      <c r="C107" s="5" t="s">
        <v>209</v>
      </c>
      <c r="D107" s="5" t="s">
        <v>210</v>
      </c>
      <c r="E107" s="30">
        <v>3</v>
      </c>
      <c r="F107" s="24">
        <f t="shared" si="0"/>
        <v>400000</v>
      </c>
      <c r="G107" s="28"/>
      <c r="H107" s="28">
        <v>40000</v>
      </c>
      <c r="I107" s="28">
        <v>100000</v>
      </c>
      <c r="J107" s="28">
        <v>200000</v>
      </c>
      <c r="K107" s="28">
        <v>60000</v>
      </c>
      <c r="L107" s="28"/>
      <c r="M107" s="28"/>
      <c r="N107" s="28"/>
      <c r="O107" s="28"/>
      <c r="P107" s="30" t="s">
        <v>251</v>
      </c>
      <c r="Q107" s="5" t="s">
        <v>253</v>
      </c>
      <c r="R107" s="118" t="s">
        <v>345</v>
      </c>
    </row>
    <row r="108" spans="1:18" ht="55.2" x14ac:dyDescent="0.3">
      <c r="A108" s="7" t="s">
        <v>1389</v>
      </c>
      <c r="B108" s="5" t="s">
        <v>211</v>
      </c>
      <c r="C108" s="5" t="s">
        <v>212</v>
      </c>
      <c r="D108" s="5" t="s">
        <v>213</v>
      </c>
      <c r="E108" s="51">
        <v>2</v>
      </c>
      <c r="F108" s="24">
        <f t="shared" si="0"/>
        <v>1800000</v>
      </c>
      <c r="G108" s="52">
        <v>150000</v>
      </c>
      <c r="H108" s="52">
        <v>400000</v>
      </c>
      <c r="I108" s="52">
        <v>650000</v>
      </c>
      <c r="J108" s="52">
        <v>400000</v>
      </c>
      <c r="K108" s="52">
        <v>200000</v>
      </c>
      <c r="L108" s="52"/>
      <c r="M108" s="52"/>
      <c r="N108" s="52"/>
      <c r="O108" s="52"/>
      <c r="P108" s="30" t="s">
        <v>251</v>
      </c>
      <c r="Q108" s="14" t="s">
        <v>254</v>
      </c>
      <c r="R108" s="118" t="s">
        <v>313</v>
      </c>
    </row>
    <row r="109" spans="1:18" ht="55.2" x14ac:dyDescent="0.3">
      <c r="A109" s="7" t="s">
        <v>1389</v>
      </c>
      <c r="B109" s="5" t="s">
        <v>214</v>
      </c>
      <c r="C109" s="5" t="s">
        <v>215</v>
      </c>
      <c r="D109" s="5" t="s">
        <v>216</v>
      </c>
      <c r="E109" s="50">
        <v>1</v>
      </c>
      <c r="F109" s="24">
        <f t="shared" si="0"/>
        <v>200000</v>
      </c>
      <c r="G109" s="29"/>
      <c r="H109" s="29">
        <v>60000</v>
      </c>
      <c r="I109" s="29">
        <v>80000</v>
      </c>
      <c r="J109" s="29">
        <v>60000</v>
      </c>
      <c r="K109" s="29"/>
      <c r="L109" s="29"/>
      <c r="M109" s="29"/>
      <c r="N109" s="29"/>
      <c r="O109" s="29"/>
      <c r="P109" s="31">
        <v>2</v>
      </c>
      <c r="Q109" s="6" t="s">
        <v>255</v>
      </c>
      <c r="R109" s="118" t="s">
        <v>386</v>
      </c>
    </row>
    <row r="110" spans="1:18" ht="110.4" x14ac:dyDescent="0.3">
      <c r="A110" s="7" t="s">
        <v>1389</v>
      </c>
      <c r="B110" s="5" t="s">
        <v>217</v>
      </c>
      <c r="C110" s="5" t="s">
        <v>218</v>
      </c>
      <c r="D110" s="5" t="s">
        <v>219</v>
      </c>
      <c r="E110" s="30">
        <v>3</v>
      </c>
      <c r="F110" s="24">
        <f t="shared" si="0"/>
        <v>800000</v>
      </c>
      <c r="G110" s="28">
        <v>80000</v>
      </c>
      <c r="H110" s="28">
        <v>80000</v>
      </c>
      <c r="I110" s="28">
        <v>160000</v>
      </c>
      <c r="J110" s="28">
        <v>240000</v>
      </c>
      <c r="K110" s="28">
        <v>160000</v>
      </c>
      <c r="L110" s="28">
        <v>80000</v>
      </c>
      <c r="M110" s="28"/>
      <c r="N110" s="28"/>
      <c r="O110" s="28"/>
      <c r="P110" s="30">
        <v>2</v>
      </c>
      <c r="Q110" s="5" t="s">
        <v>256</v>
      </c>
      <c r="R110" s="118" t="s">
        <v>313</v>
      </c>
    </row>
    <row r="111" spans="1:18" ht="55.2" x14ac:dyDescent="0.3">
      <c r="A111" s="7" t="s">
        <v>1389</v>
      </c>
      <c r="B111" s="5" t="s">
        <v>220</v>
      </c>
      <c r="C111" s="5" t="s">
        <v>221</v>
      </c>
      <c r="D111" s="5" t="s">
        <v>216</v>
      </c>
      <c r="E111" s="30">
        <v>3</v>
      </c>
      <c r="F111" s="24">
        <f t="shared" si="0"/>
        <v>50000</v>
      </c>
      <c r="G111" s="28">
        <v>5000</v>
      </c>
      <c r="H111" s="28">
        <v>10000</v>
      </c>
      <c r="I111" s="28">
        <v>10000</v>
      </c>
      <c r="J111" s="28">
        <v>15000</v>
      </c>
      <c r="K111" s="28">
        <v>10000</v>
      </c>
      <c r="L111" s="28"/>
      <c r="M111" s="28"/>
      <c r="N111" s="28"/>
      <c r="O111" s="28"/>
      <c r="P111" s="30">
        <v>2</v>
      </c>
      <c r="Q111" s="5" t="s">
        <v>252</v>
      </c>
      <c r="R111" s="118" t="s">
        <v>313</v>
      </c>
    </row>
    <row r="112" spans="1:18" ht="69" x14ac:dyDescent="0.3">
      <c r="A112" s="7" t="s">
        <v>1389</v>
      </c>
      <c r="B112" s="5" t="s">
        <v>222</v>
      </c>
      <c r="C112" s="5" t="s">
        <v>223</v>
      </c>
      <c r="D112" s="5" t="s">
        <v>204</v>
      </c>
      <c r="E112" s="51">
        <v>3</v>
      </c>
      <c r="F112" s="24">
        <f t="shared" ref="F112:F122" si="1">SUM(G112:O112)</f>
        <v>400000</v>
      </c>
      <c r="G112" s="52">
        <v>40000</v>
      </c>
      <c r="H112" s="52">
        <v>60000</v>
      </c>
      <c r="I112" s="52">
        <v>100000</v>
      </c>
      <c r="J112" s="52">
        <v>100000</v>
      </c>
      <c r="K112" s="52">
        <v>50000</v>
      </c>
      <c r="L112" s="52">
        <v>50000</v>
      </c>
      <c r="M112" s="52"/>
      <c r="N112" s="52"/>
      <c r="O112" s="52"/>
      <c r="P112" s="51">
        <v>2</v>
      </c>
      <c r="Q112" s="14" t="s">
        <v>257</v>
      </c>
      <c r="R112" s="118" t="s">
        <v>313</v>
      </c>
    </row>
    <row r="113" spans="1:18" ht="55.2" x14ac:dyDescent="0.3">
      <c r="A113" s="7" t="s">
        <v>1389</v>
      </c>
      <c r="B113" s="5" t="s">
        <v>224</v>
      </c>
      <c r="C113" s="14" t="s">
        <v>225</v>
      </c>
      <c r="D113" s="5" t="s">
        <v>226</v>
      </c>
      <c r="E113" s="51">
        <v>1</v>
      </c>
      <c r="F113" s="24">
        <f t="shared" si="1"/>
        <v>200000</v>
      </c>
      <c r="G113" s="52">
        <v>20000</v>
      </c>
      <c r="H113" s="52">
        <v>50000</v>
      </c>
      <c r="I113" s="52">
        <v>30000</v>
      </c>
      <c r="J113" s="52"/>
      <c r="K113" s="52">
        <v>20000</v>
      </c>
      <c r="L113" s="52">
        <v>80000</v>
      </c>
      <c r="M113" s="52"/>
      <c r="N113" s="52"/>
      <c r="O113" s="52"/>
      <c r="P113" s="51">
        <v>5</v>
      </c>
      <c r="Q113" s="14"/>
      <c r="R113" s="118" t="s">
        <v>313</v>
      </c>
    </row>
    <row r="114" spans="1:18" ht="151.80000000000001" x14ac:dyDescent="0.3">
      <c r="A114" s="7" t="s">
        <v>1389</v>
      </c>
      <c r="B114" s="5" t="s">
        <v>227</v>
      </c>
      <c r="C114" s="5" t="s">
        <v>228</v>
      </c>
      <c r="D114" s="5" t="s">
        <v>229</v>
      </c>
      <c r="E114" s="51">
        <v>3</v>
      </c>
      <c r="F114" s="24">
        <f t="shared" si="1"/>
        <v>900000</v>
      </c>
      <c r="G114" s="52"/>
      <c r="H114" s="52"/>
      <c r="I114" s="52"/>
      <c r="J114" s="52">
        <v>180000</v>
      </c>
      <c r="K114" s="52">
        <v>180000</v>
      </c>
      <c r="L114" s="52">
        <v>270000</v>
      </c>
      <c r="M114" s="52">
        <v>270000</v>
      </c>
      <c r="N114" s="52"/>
      <c r="O114" s="52"/>
      <c r="P114" s="51">
        <v>1</v>
      </c>
      <c r="Q114" s="14" t="s">
        <v>258</v>
      </c>
      <c r="R114" s="118" t="s">
        <v>313</v>
      </c>
    </row>
    <row r="115" spans="1:18" ht="55.2" x14ac:dyDescent="0.3">
      <c r="A115" s="7" t="s">
        <v>1389</v>
      </c>
      <c r="B115" s="5" t="s">
        <v>230</v>
      </c>
      <c r="C115" s="5" t="s">
        <v>231</v>
      </c>
      <c r="D115" s="5" t="s">
        <v>232</v>
      </c>
      <c r="E115" s="30">
        <v>3</v>
      </c>
      <c r="F115" s="24">
        <f t="shared" si="1"/>
        <v>800000</v>
      </c>
      <c r="G115" s="28"/>
      <c r="H115" s="28">
        <v>240000</v>
      </c>
      <c r="I115" s="28">
        <v>240000</v>
      </c>
      <c r="J115" s="28">
        <v>160000</v>
      </c>
      <c r="K115" s="28">
        <v>160000</v>
      </c>
      <c r="L115" s="28"/>
      <c r="M115" s="28"/>
      <c r="N115" s="28"/>
      <c r="O115" s="28"/>
      <c r="P115" s="30">
        <v>1</v>
      </c>
      <c r="Q115" s="5" t="s">
        <v>259</v>
      </c>
      <c r="R115" s="122" t="s">
        <v>408</v>
      </c>
    </row>
    <row r="116" spans="1:18" ht="55.2" x14ac:dyDescent="0.3">
      <c r="A116" s="7" t="s">
        <v>1389</v>
      </c>
      <c r="B116" s="5" t="s">
        <v>233</v>
      </c>
      <c r="C116" s="5" t="s">
        <v>234</v>
      </c>
      <c r="D116" s="5" t="s">
        <v>235</v>
      </c>
      <c r="E116" s="30">
        <v>3</v>
      </c>
      <c r="F116" s="24">
        <f t="shared" si="1"/>
        <v>360000</v>
      </c>
      <c r="G116" s="28"/>
      <c r="H116" s="28"/>
      <c r="I116" s="28"/>
      <c r="J116" s="52"/>
      <c r="K116" s="28">
        <v>120000</v>
      </c>
      <c r="L116" s="28">
        <v>120000</v>
      </c>
      <c r="M116" s="28">
        <v>120000</v>
      </c>
      <c r="N116" s="28"/>
      <c r="O116" s="28"/>
      <c r="P116" s="30">
        <v>1</v>
      </c>
      <c r="Q116" s="5" t="s">
        <v>260</v>
      </c>
      <c r="R116" s="118" t="s">
        <v>313</v>
      </c>
    </row>
    <row r="117" spans="1:18" ht="55.2" x14ac:dyDescent="0.3">
      <c r="A117" s="7" t="s">
        <v>1389</v>
      </c>
      <c r="B117" s="5" t="s">
        <v>236</v>
      </c>
      <c r="C117" s="5" t="s">
        <v>237</v>
      </c>
      <c r="D117" s="5" t="s">
        <v>238</v>
      </c>
      <c r="E117" s="51">
        <v>3</v>
      </c>
      <c r="F117" s="24">
        <f t="shared" si="1"/>
        <v>600000</v>
      </c>
      <c r="G117" s="52"/>
      <c r="H117" s="52"/>
      <c r="I117" s="28">
        <v>120000</v>
      </c>
      <c r="J117" s="28">
        <v>120000</v>
      </c>
      <c r="K117" s="28">
        <v>120000</v>
      </c>
      <c r="L117" s="28">
        <v>120000</v>
      </c>
      <c r="M117" s="28">
        <v>120000</v>
      </c>
      <c r="N117" s="52"/>
      <c r="O117" s="52"/>
      <c r="P117" s="51">
        <v>1</v>
      </c>
      <c r="Q117" s="14"/>
      <c r="R117" s="118" t="s">
        <v>313</v>
      </c>
    </row>
    <row r="118" spans="1:18" ht="55.2" x14ac:dyDescent="0.3">
      <c r="A118" s="7" t="s">
        <v>1389</v>
      </c>
      <c r="B118" s="5" t="s">
        <v>239</v>
      </c>
      <c r="C118" s="5" t="s">
        <v>240</v>
      </c>
      <c r="D118" s="5" t="s">
        <v>216</v>
      </c>
      <c r="E118" s="30">
        <v>1</v>
      </c>
      <c r="F118" s="24">
        <f t="shared" si="1"/>
        <v>100000</v>
      </c>
      <c r="G118" s="28">
        <v>5000</v>
      </c>
      <c r="H118" s="28">
        <v>45000</v>
      </c>
      <c r="I118" s="28">
        <v>50000</v>
      </c>
      <c r="J118" s="28"/>
      <c r="K118" s="28"/>
      <c r="L118" s="28"/>
      <c r="M118" s="28"/>
      <c r="N118" s="28"/>
      <c r="O118" s="28"/>
      <c r="P118" s="30">
        <v>1</v>
      </c>
      <c r="Q118" s="5" t="s">
        <v>252</v>
      </c>
      <c r="R118" s="118" t="s">
        <v>313</v>
      </c>
    </row>
    <row r="119" spans="1:18" ht="55.2" x14ac:dyDescent="0.3">
      <c r="A119" s="7" t="s">
        <v>1389</v>
      </c>
      <c r="B119" s="5" t="s">
        <v>241</v>
      </c>
      <c r="C119" s="14" t="s">
        <v>242</v>
      </c>
      <c r="D119" s="5" t="s">
        <v>204</v>
      </c>
      <c r="E119" s="51">
        <v>3</v>
      </c>
      <c r="F119" s="24">
        <f t="shared" si="1"/>
        <v>450000</v>
      </c>
      <c r="G119" s="52">
        <v>50000</v>
      </c>
      <c r="H119" s="52">
        <v>50000</v>
      </c>
      <c r="I119" s="52">
        <v>50000</v>
      </c>
      <c r="J119" s="52">
        <v>50000</v>
      </c>
      <c r="K119" s="52">
        <v>50000</v>
      </c>
      <c r="L119" s="52">
        <v>50000</v>
      </c>
      <c r="M119" s="52">
        <v>50000</v>
      </c>
      <c r="N119" s="52">
        <v>50000</v>
      </c>
      <c r="O119" s="52">
        <v>50000</v>
      </c>
      <c r="P119" s="51">
        <v>1</v>
      </c>
      <c r="Q119" s="14" t="s">
        <v>261</v>
      </c>
      <c r="R119" s="118" t="s">
        <v>341</v>
      </c>
    </row>
    <row r="120" spans="1:18" ht="82.8" x14ac:dyDescent="0.3">
      <c r="A120" s="7" t="s">
        <v>1389</v>
      </c>
      <c r="B120" s="5" t="s">
        <v>243</v>
      </c>
      <c r="C120" s="5" t="s">
        <v>244</v>
      </c>
      <c r="D120" s="5" t="s">
        <v>204</v>
      </c>
      <c r="E120" s="51">
        <v>3</v>
      </c>
      <c r="F120" s="24">
        <f t="shared" si="1"/>
        <v>200000</v>
      </c>
      <c r="G120" s="52"/>
      <c r="H120" s="52">
        <v>100000</v>
      </c>
      <c r="I120" s="52">
        <v>100000</v>
      </c>
      <c r="J120" s="52"/>
      <c r="K120" s="52"/>
      <c r="L120" s="52"/>
      <c r="M120" s="52"/>
      <c r="N120" s="52"/>
      <c r="O120" s="52"/>
      <c r="P120" s="51">
        <v>4</v>
      </c>
      <c r="Q120" s="14" t="s">
        <v>262</v>
      </c>
      <c r="R120" s="118" t="s">
        <v>313</v>
      </c>
    </row>
    <row r="121" spans="1:18" ht="55.2" x14ac:dyDescent="0.3">
      <c r="A121" s="7" t="s">
        <v>1389</v>
      </c>
      <c r="B121" s="5" t="s">
        <v>245</v>
      </c>
      <c r="C121" s="5" t="s">
        <v>246</v>
      </c>
      <c r="D121" s="5" t="s">
        <v>247</v>
      </c>
      <c r="E121" s="51">
        <v>3</v>
      </c>
      <c r="F121" s="24">
        <f t="shared" si="1"/>
        <v>100000</v>
      </c>
      <c r="G121" s="52"/>
      <c r="H121" s="52">
        <v>50000</v>
      </c>
      <c r="I121" s="52">
        <v>50000</v>
      </c>
      <c r="J121" s="52"/>
      <c r="K121" s="52"/>
      <c r="L121" s="52"/>
      <c r="M121" s="52"/>
      <c r="N121" s="52"/>
      <c r="O121" s="52"/>
      <c r="P121" s="51">
        <v>4</v>
      </c>
      <c r="Q121" s="14" t="s">
        <v>263</v>
      </c>
      <c r="R121" s="118" t="s">
        <v>313</v>
      </c>
    </row>
    <row r="122" spans="1:18" ht="69" x14ac:dyDescent="0.3">
      <c r="A122" s="7" t="s">
        <v>1389</v>
      </c>
      <c r="B122" s="5" t="s">
        <v>248</v>
      </c>
      <c r="C122" s="5" t="s">
        <v>249</v>
      </c>
      <c r="D122" s="5" t="s">
        <v>250</v>
      </c>
      <c r="E122" s="51">
        <v>3</v>
      </c>
      <c r="F122" s="24">
        <f t="shared" si="1"/>
        <v>400000</v>
      </c>
      <c r="G122" s="52">
        <v>100000</v>
      </c>
      <c r="H122" s="52">
        <v>100000</v>
      </c>
      <c r="I122" s="52">
        <v>100000</v>
      </c>
      <c r="J122" s="52">
        <v>100000</v>
      </c>
      <c r="K122" s="52"/>
      <c r="L122" s="52"/>
      <c r="M122" s="52"/>
      <c r="N122" s="52"/>
      <c r="O122" s="52"/>
      <c r="P122" s="51"/>
      <c r="Q122" s="14" t="s">
        <v>264</v>
      </c>
      <c r="R122" s="118" t="s">
        <v>313</v>
      </c>
    </row>
    <row r="123" spans="1:18" ht="55.2" x14ac:dyDescent="0.3">
      <c r="A123" s="7" t="s">
        <v>1402</v>
      </c>
      <c r="B123" s="5" t="s">
        <v>265</v>
      </c>
      <c r="C123" s="14" t="s">
        <v>266</v>
      </c>
      <c r="D123" s="5" t="s">
        <v>271</v>
      </c>
      <c r="E123" s="51">
        <v>3</v>
      </c>
      <c r="F123" s="24">
        <f t="shared" ref="F123:F124" si="2">SUM(G123:O123)</f>
        <v>225000</v>
      </c>
      <c r="G123" s="52">
        <v>25000</v>
      </c>
      <c r="H123" s="52">
        <v>25000</v>
      </c>
      <c r="I123" s="52">
        <v>25000</v>
      </c>
      <c r="J123" s="52">
        <v>25000</v>
      </c>
      <c r="K123" s="52">
        <v>25000</v>
      </c>
      <c r="L123" s="52">
        <v>25000</v>
      </c>
      <c r="M123" s="52">
        <v>25000</v>
      </c>
      <c r="N123" s="52">
        <v>25000</v>
      </c>
      <c r="O123" s="52">
        <v>25000</v>
      </c>
      <c r="P123" s="51">
        <v>4</v>
      </c>
      <c r="Q123" s="14" t="s">
        <v>272</v>
      </c>
      <c r="R123" s="118" t="s">
        <v>313</v>
      </c>
    </row>
    <row r="124" spans="1:18" ht="82.8" x14ac:dyDescent="0.3">
      <c r="A124" s="7" t="s">
        <v>1402</v>
      </c>
      <c r="B124" s="5" t="s">
        <v>267</v>
      </c>
      <c r="C124" s="5" t="s">
        <v>268</v>
      </c>
      <c r="D124" s="5" t="s">
        <v>271</v>
      </c>
      <c r="E124" s="51">
        <v>2</v>
      </c>
      <c r="F124" s="24">
        <f t="shared" si="2"/>
        <v>225000</v>
      </c>
      <c r="G124" s="52">
        <v>25000</v>
      </c>
      <c r="H124" s="52">
        <v>25000</v>
      </c>
      <c r="I124" s="52">
        <v>25000</v>
      </c>
      <c r="J124" s="52">
        <v>25000</v>
      </c>
      <c r="K124" s="52">
        <v>25000</v>
      </c>
      <c r="L124" s="52">
        <v>25000</v>
      </c>
      <c r="M124" s="52">
        <v>25000</v>
      </c>
      <c r="N124" s="52">
        <v>25000</v>
      </c>
      <c r="O124" s="52">
        <v>25000</v>
      </c>
      <c r="P124" s="51">
        <v>4</v>
      </c>
      <c r="Q124" s="14" t="s">
        <v>273</v>
      </c>
      <c r="R124" s="118" t="s">
        <v>313</v>
      </c>
    </row>
    <row r="125" spans="1:18" ht="69" x14ac:dyDescent="0.3">
      <c r="A125" s="7" t="s">
        <v>1402</v>
      </c>
      <c r="B125" s="5" t="s">
        <v>269</v>
      </c>
      <c r="C125" s="5" t="s">
        <v>270</v>
      </c>
      <c r="D125" s="5" t="s">
        <v>213</v>
      </c>
      <c r="E125" s="51">
        <v>1</v>
      </c>
      <c r="F125" s="24">
        <f>SUM(G125:O125)</f>
        <v>45000</v>
      </c>
      <c r="G125" s="52">
        <v>5000</v>
      </c>
      <c r="H125" s="52">
        <v>5000</v>
      </c>
      <c r="I125" s="52">
        <v>5000</v>
      </c>
      <c r="J125" s="52">
        <v>5000</v>
      </c>
      <c r="K125" s="52">
        <v>5000</v>
      </c>
      <c r="L125" s="52">
        <v>5000</v>
      </c>
      <c r="M125" s="52">
        <v>5000</v>
      </c>
      <c r="N125" s="52">
        <v>5000</v>
      </c>
      <c r="O125" s="52">
        <v>5000</v>
      </c>
      <c r="P125" s="51"/>
      <c r="Q125" s="14" t="s">
        <v>274</v>
      </c>
      <c r="R125" s="118" t="s">
        <v>313</v>
      </c>
    </row>
    <row r="126" spans="1:18" ht="69" x14ac:dyDescent="0.3">
      <c r="A126" s="14" t="s">
        <v>1390</v>
      </c>
      <c r="B126" s="14" t="s">
        <v>293</v>
      </c>
      <c r="C126" s="14" t="s">
        <v>294</v>
      </c>
      <c r="D126" s="14" t="s">
        <v>295</v>
      </c>
      <c r="E126" s="31">
        <v>1</v>
      </c>
      <c r="F126" s="26">
        <f t="shared" ref="F126:F140" si="3">G126+H126+I126+J126+K126+L126+M126+N126+O126</f>
        <v>200000</v>
      </c>
      <c r="G126" s="54"/>
      <c r="H126" s="54"/>
      <c r="I126" s="54">
        <v>20000</v>
      </c>
      <c r="J126" s="54">
        <v>30000</v>
      </c>
      <c r="K126" s="54">
        <v>50000</v>
      </c>
      <c r="L126" s="54">
        <v>50000</v>
      </c>
      <c r="M126" s="54">
        <v>50000</v>
      </c>
      <c r="N126" s="54"/>
      <c r="O126" s="54"/>
      <c r="P126" s="31">
        <v>1</v>
      </c>
      <c r="Q126" s="14" t="s">
        <v>296</v>
      </c>
      <c r="R126" s="118" t="s">
        <v>313</v>
      </c>
    </row>
    <row r="127" spans="1:18" ht="41.4" x14ac:dyDescent="0.3">
      <c r="A127" s="14" t="s">
        <v>1390</v>
      </c>
      <c r="B127" s="14" t="s">
        <v>298</v>
      </c>
      <c r="C127" s="14" t="s">
        <v>299</v>
      </c>
      <c r="D127" s="14" t="s">
        <v>295</v>
      </c>
      <c r="E127" s="31">
        <v>1</v>
      </c>
      <c r="F127" s="26">
        <f t="shared" si="3"/>
        <v>200000</v>
      </c>
      <c r="G127" s="54"/>
      <c r="H127" s="54"/>
      <c r="I127" s="54">
        <v>20000</v>
      </c>
      <c r="J127" s="54">
        <v>30000</v>
      </c>
      <c r="K127" s="54">
        <v>50000</v>
      </c>
      <c r="L127" s="54">
        <v>50000</v>
      </c>
      <c r="M127" s="54">
        <v>50000</v>
      </c>
      <c r="N127" s="54"/>
      <c r="O127" s="54"/>
      <c r="P127" s="31">
        <v>1</v>
      </c>
      <c r="Q127" s="14" t="s">
        <v>296</v>
      </c>
      <c r="R127" s="118" t="s">
        <v>313</v>
      </c>
    </row>
    <row r="128" spans="1:18" ht="41.4" x14ac:dyDescent="0.3">
      <c r="A128" s="14" t="s">
        <v>1390</v>
      </c>
      <c r="B128" s="14" t="s">
        <v>300</v>
      </c>
      <c r="C128" s="14" t="s">
        <v>299</v>
      </c>
      <c r="D128" s="14" t="s">
        <v>295</v>
      </c>
      <c r="E128" s="31">
        <v>1</v>
      </c>
      <c r="F128" s="26">
        <f t="shared" si="3"/>
        <v>200000</v>
      </c>
      <c r="G128" s="54"/>
      <c r="H128" s="54"/>
      <c r="I128" s="54">
        <v>20000</v>
      </c>
      <c r="J128" s="54">
        <v>30000</v>
      </c>
      <c r="K128" s="54">
        <v>50000</v>
      </c>
      <c r="L128" s="54">
        <v>50000</v>
      </c>
      <c r="M128" s="54">
        <v>50000</v>
      </c>
      <c r="N128" s="54"/>
      <c r="O128" s="54"/>
      <c r="P128" s="31">
        <v>1</v>
      </c>
      <c r="Q128" s="14" t="s">
        <v>296</v>
      </c>
      <c r="R128" s="118" t="s">
        <v>313</v>
      </c>
    </row>
    <row r="129" spans="1:18" ht="82.8" x14ac:dyDescent="0.3">
      <c r="A129" s="14" t="s">
        <v>1390</v>
      </c>
      <c r="B129" s="14" t="s">
        <v>301</v>
      </c>
      <c r="C129" s="14" t="s">
        <v>302</v>
      </c>
      <c r="D129" s="14" t="s">
        <v>303</v>
      </c>
      <c r="E129" s="31">
        <v>1</v>
      </c>
      <c r="F129" s="26">
        <f t="shared" si="3"/>
        <v>100000</v>
      </c>
      <c r="G129" s="54"/>
      <c r="H129" s="54"/>
      <c r="I129" s="54">
        <v>20000</v>
      </c>
      <c r="J129" s="54">
        <v>20000</v>
      </c>
      <c r="K129" s="54">
        <v>20000</v>
      </c>
      <c r="L129" s="54">
        <v>20000</v>
      </c>
      <c r="M129" s="54">
        <v>20000</v>
      </c>
      <c r="N129" s="54"/>
      <c r="O129" s="54"/>
      <c r="P129" s="31">
        <v>1</v>
      </c>
      <c r="Q129" s="14" t="s">
        <v>296</v>
      </c>
      <c r="R129" s="118" t="s">
        <v>313</v>
      </c>
    </row>
    <row r="130" spans="1:18" ht="69" x14ac:dyDescent="0.3">
      <c r="A130" s="14" t="s">
        <v>1390</v>
      </c>
      <c r="B130" s="14" t="s">
        <v>304</v>
      </c>
      <c r="C130" s="14" t="s">
        <v>305</v>
      </c>
      <c r="D130" s="14" t="s">
        <v>306</v>
      </c>
      <c r="E130" s="31">
        <v>1</v>
      </c>
      <c r="F130" s="26">
        <f t="shared" si="3"/>
        <v>200000</v>
      </c>
      <c r="G130" s="54"/>
      <c r="H130" s="54"/>
      <c r="I130" s="54">
        <v>20000</v>
      </c>
      <c r="J130" s="54">
        <v>30000</v>
      </c>
      <c r="K130" s="54">
        <v>50000</v>
      </c>
      <c r="L130" s="54">
        <v>50000</v>
      </c>
      <c r="M130" s="54">
        <v>50000</v>
      </c>
      <c r="N130" s="54"/>
      <c r="O130" s="54"/>
      <c r="P130" s="31">
        <v>1</v>
      </c>
      <c r="Q130" s="14" t="s">
        <v>296</v>
      </c>
      <c r="R130" s="118" t="s">
        <v>313</v>
      </c>
    </row>
    <row r="131" spans="1:18" ht="96.6" x14ac:dyDescent="0.3">
      <c r="A131" s="14" t="s">
        <v>1390</v>
      </c>
      <c r="B131" s="14" t="s">
        <v>307</v>
      </c>
      <c r="C131" s="14" t="s">
        <v>308</v>
      </c>
      <c r="D131" s="14" t="s">
        <v>309</v>
      </c>
      <c r="E131" s="31">
        <v>1</v>
      </c>
      <c r="F131" s="26">
        <f t="shared" si="3"/>
        <v>160000</v>
      </c>
      <c r="G131" s="54"/>
      <c r="H131" s="54"/>
      <c r="I131" s="54">
        <v>30000</v>
      </c>
      <c r="J131" s="54">
        <v>30000</v>
      </c>
      <c r="K131" s="54">
        <v>50000</v>
      </c>
      <c r="L131" s="54">
        <v>50000</v>
      </c>
      <c r="M131" s="54"/>
      <c r="N131" s="54"/>
      <c r="O131" s="54"/>
      <c r="P131" s="31">
        <v>1</v>
      </c>
      <c r="Q131" s="14" t="s">
        <v>296</v>
      </c>
      <c r="R131" s="118" t="s">
        <v>313</v>
      </c>
    </row>
    <row r="132" spans="1:18" ht="110.4" x14ac:dyDescent="0.3">
      <c r="A132" s="14" t="s">
        <v>1390</v>
      </c>
      <c r="B132" s="14" t="s">
        <v>310</v>
      </c>
      <c r="C132" s="14" t="s">
        <v>311</v>
      </c>
      <c r="D132" s="14" t="s">
        <v>312</v>
      </c>
      <c r="E132" s="31">
        <v>3</v>
      </c>
      <c r="F132" s="26">
        <f t="shared" si="3"/>
        <v>220000</v>
      </c>
      <c r="G132" s="54"/>
      <c r="H132" s="54"/>
      <c r="I132" s="54">
        <v>100000</v>
      </c>
      <c r="J132" s="54">
        <v>100000</v>
      </c>
      <c r="K132" s="54">
        <v>10000</v>
      </c>
      <c r="L132" s="54">
        <v>10000</v>
      </c>
      <c r="M132" s="54"/>
      <c r="N132" s="54"/>
      <c r="O132" s="54"/>
      <c r="P132" s="31">
        <v>1</v>
      </c>
      <c r="Q132" s="14" t="s">
        <v>296</v>
      </c>
      <c r="R132" s="118" t="s">
        <v>313</v>
      </c>
    </row>
    <row r="133" spans="1:18" ht="82.8" x14ac:dyDescent="0.3">
      <c r="A133" s="14" t="s">
        <v>1390</v>
      </c>
      <c r="B133" s="14" t="s">
        <v>314</v>
      </c>
      <c r="C133" s="14" t="s">
        <v>315</v>
      </c>
      <c r="D133" s="14" t="s">
        <v>316</v>
      </c>
      <c r="E133" s="31">
        <v>2</v>
      </c>
      <c r="F133" s="26">
        <f t="shared" si="3"/>
        <v>200000</v>
      </c>
      <c r="G133" s="54"/>
      <c r="H133" s="54"/>
      <c r="I133" s="54">
        <v>50000</v>
      </c>
      <c r="J133" s="54">
        <v>50000</v>
      </c>
      <c r="K133" s="54">
        <v>50000</v>
      </c>
      <c r="L133" s="54">
        <v>25000</v>
      </c>
      <c r="M133" s="54">
        <v>25000</v>
      </c>
      <c r="N133" s="54"/>
      <c r="O133" s="54"/>
      <c r="P133" s="31">
        <v>1</v>
      </c>
      <c r="Q133" s="14" t="s">
        <v>296</v>
      </c>
      <c r="R133" s="118" t="s">
        <v>313</v>
      </c>
    </row>
    <row r="134" spans="1:18" ht="82.8" x14ac:dyDescent="0.3">
      <c r="A134" s="14" t="s">
        <v>1390</v>
      </c>
      <c r="B134" s="14" t="s">
        <v>317</v>
      </c>
      <c r="C134" s="14" t="s">
        <v>318</v>
      </c>
      <c r="D134" s="14" t="s">
        <v>319</v>
      </c>
      <c r="E134" s="31">
        <v>1</v>
      </c>
      <c r="F134" s="26">
        <f t="shared" si="3"/>
        <v>5500</v>
      </c>
      <c r="G134" s="54"/>
      <c r="H134" s="54"/>
      <c r="I134" s="54">
        <v>500</v>
      </c>
      <c r="J134" s="54">
        <v>2000</v>
      </c>
      <c r="K134" s="54">
        <v>2000</v>
      </c>
      <c r="L134" s="54">
        <v>1000</v>
      </c>
      <c r="M134" s="54"/>
      <c r="N134" s="54"/>
      <c r="O134" s="54"/>
      <c r="P134" s="31">
        <v>1</v>
      </c>
      <c r="Q134" s="14" t="s">
        <v>296</v>
      </c>
      <c r="R134" s="118" t="s">
        <v>313</v>
      </c>
    </row>
    <row r="135" spans="1:18" ht="55.2" x14ac:dyDescent="0.3">
      <c r="A135" s="14" t="s">
        <v>1390</v>
      </c>
      <c r="B135" s="14" t="s">
        <v>320</v>
      </c>
      <c r="C135" s="14" t="s">
        <v>321</v>
      </c>
      <c r="D135" s="14" t="s">
        <v>322</v>
      </c>
      <c r="E135" s="31">
        <v>2</v>
      </c>
      <c r="F135" s="26">
        <f t="shared" si="3"/>
        <v>300000</v>
      </c>
      <c r="G135" s="54"/>
      <c r="H135" s="54"/>
      <c r="I135" s="54">
        <v>50000</v>
      </c>
      <c r="J135" s="54">
        <v>50000</v>
      </c>
      <c r="K135" s="54">
        <v>50000</v>
      </c>
      <c r="L135" s="54">
        <v>50000</v>
      </c>
      <c r="M135" s="54">
        <v>100000</v>
      </c>
      <c r="N135" s="54"/>
      <c r="O135" s="54"/>
      <c r="P135" s="31">
        <v>1</v>
      </c>
      <c r="Q135" s="14" t="s">
        <v>296</v>
      </c>
      <c r="R135" s="118" t="s">
        <v>313</v>
      </c>
    </row>
    <row r="136" spans="1:18" ht="82.8" x14ac:dyDescent="0.3">
      <c r="A136" s="14" t="s">
        <v>1390</v>
      </c>
      <c r="B136" s="14" t="s">
        <v>324</v>
      </c>
      <c r="C136" s="14" t="s">
        <v>325</v>
      </c>
      <c r="D136" s="14" t="s">
        <v>326</v>
      </c>
      <c r="E136" s="31">
        <v>3</v>
      </c>
      <c r="F136" s="26">
        <f>G136+H136+I136+J136+K136+L136+M136+N136+O136</f>
        <v>150000</v>
      </c>
      <c r="G136" s="54"/>
      <c r="H136" s="54"/>
      <c r="I136" s="54"/>
      <c r="J136" s="54">
        <v>50000</v>
      </c>
      <c r="K136" s="54">
        <v>50000</v>
      </c>
      <c r="L136" s="54">
        <v>50000</v>
      </c>
      <c r="M136" s="54"/>
      <c r="N136" s="54"/>
      <c r="O136" s="54"/>
      <c r="P136" s="31">
        <v>1</v>
      </c>
      <c r="Q136" s="14" t="s">
        <v>296</v>
      </c>
      <c r="R136" s="118" t="s">
        <v>313</v>
      </c>
    </row>
    <row r="137" spans="1:18" ht="82.8" x14ac:dyDescent="0.3">
      <c r="A137" s="14" t="s">
        <v>1390</v>
      </c>
      <c r="B137" s="14" t="s">
        <v>327</v>
      </c>
      <c r="C137" s="14" t="s">
        <v>328</v>
      </c>
      <c r="D137" s="14" t="s">
        <v>329</v>
      </c>
      <c r="E137" s="31">
        <v>3</v>
      </c>
      <c r="F137" s="26">
        <f>G137+H137+I137+J137+K137+L137+M137+N137+O137</f>
        <v>300000</v>
      </c>
      <c r="G137" s="54"/>
      <c r="H137" s="54"/>
      <c r="I137" s="54">
        <v>50000</v>
      </c>
      <c r="J137" s="54">
        <v>50000</v>
      </c>
      <c r="K137" s="54">
        <v>100000</v>
      </c>
      <c r="L137" s="54">
        <v>100000</v>
      </c>
      <c r="M137" s="54"/>
      <c r="N137" s="54"/>
      <c r="O137" s="54"/>
      <c r="P137" s="31">
        <v>1</v>
      </c>
      <c r="Q137" s="14" t="s">
        <v>296</v>
      </c>
      <c r="R137" s="118" t="s">
        <v>313</v>
      </c>
    </row>
    <row r="138" spans="1:18" ht="55.2" x14ac:dyDescent="0.3">
      <c r="A138" s="14" t="s">
        <v>1390</v>
      </c>
      <c r="B138" s="14" t="s">
        <v>330</v>
      </c>
      <c r="C138" s="14" t="s">
        <v>331</v>
      </c>
      <c r="D138" s="14" t="s">
        <v>332</v>
      </c>
      <c r="E138" s="31">
        <v>2</v>
      </c>
      <c r="F138" s="26">
        <f>G138+H138+I138+J138+K138+L138+M138+N138+O138</f>
        <v>260000</v>
      </c>
      <c r="G138" s="54"/>
      <c r="H138" s="54"/>
      <c r="I138" s="54">
        <v>50000</v>
      </c>
      <c r="J138" s="54">
        <v>100000</v>
      </c>
      <c r="K138" s="54">
        <v>80000</v>
      </c>
      <c r="L138" s="54">
        <v>30000</v>
      </c>
      <c r="M138" s="54"/>
      <c r="N138" s="54"/>
      <c r="O138" s="54"/>
      <c r="P138" s="31">
        <v>1</v>
      </c>
      <c r="Q138" s="14" t="s">
        <v>296</v>
      </c>
      <c r="R138" s="118" t="s">
        <v>313</v>
      </c>
    </row>
    <row r="139" spans="1:18" ht="69" x14ac:dyDescent="0.3">
      <c r="A139" s="14" t="s">
        <v>1390</v>
      </c>
      <c r="B139" s="14" t="s">
        <v>333</v>
      </c>
      <c r="C139" s="14" t="s">
        <v>334</v>
      </c>
      <c r="D139" s="14" t="s">
        <v>335</v>
      </c>
      <c r="E139" s="31">
        <v>2</v>
      </c>
      <c r="F139" s="26">
        <f t="shared" si="3"/>
        <v>200000</v>
      </c>
      <c r="G139" s="54"/>
      <c r="H139" s="54"/>
      <c r="I139" s="54">
        <v>50000</v>
      </c>
      <c r="J139" s="54">
        <v>50000</v>
      </c>
      <c r="K139" s="54">
        <v>50000</v>
      </c>
      <c r="L139" s="54">
        <v>50000</v>
      </c>
      <c r="M139" s="54"/>
      <c r="N139" s="54"/>
      <c r="O139" s="54"/>
      <c r="P139" s="31">
        <v>1</v>
      </c>
      <c r="Q139" s="14" t="s">
        <v>296</v>
      </c>
      <c r="R139" s="118" t="s">
        <v>313</v>
      </c>
    </row>
    <row r="140" spans="1:18" ht="55.2" x14ac:dyDescent="0.3">
      <c r="A140" s="14" t="s">
        <v>1390</v>
      </c>
      <c r="B140" s="8" t="s">
        <v>336</v>
      </c>
      <c r="C140" s="8" t="s">
        <v>337</v>
      </c>
      <c r="D140" s="8" t="s">
        <v>338</v>
      </c>
      <c r="E140" s="20">
        <v>1</v>
      </c>
      <c r="F140" s="27">
        <f t="shared" si="3"/>
        <v>1500000</v>
      </c>
      <c r="G140" s="55"/>
      <c r="H140" s="55"/>
      <c r="I140" s="55">
        <v>200000</v>
      </c>
      <c r="J140" s="55">
        <v>200000</v>
      </c>
      <c r="K140" s="55">
        <v>300000</v>
      </c>
      <c r="L140" s="55">
        <v>300000</v>
      </c>
      <c r="M140" s="55">
        <v>500000</v>
      </c>
      <c r="N140" s="55"/>
      <c r="O140" s="55"/>
      <c r="P140" s="20" t="s">
        <v>339</v>
      </c>
      <c r="Q140" s="8" t="s">
        <v>340</v>
      </c>
      <c r="R140" s="118" t="s">
        <v>313</v>
      </c>
    </row>
    <row r="141" spans="1:18" ht="96.6" x14ac:dyDescent="0.3">
      <c r="A141" s="14" t="s">
        <v>1390</v>
      </c>
      <c r="B141" s="14" t="s">
        <v>342</v>
      </c>
      <c r="C141" s="8" t="s">
        <v>343</v>
      </c>
      <c r="D141" s="14" t="s">
        <v>344</v>
      </c>
      <c r="E141" s="31">
        <v>1</v>
      </c>
      <c r="F141" s="26">
        <v>3960000</v>
      </c>
      <c r="G141" s="54">
        <v>0</v>
      </c>
      <c r="H141" s="54">
        <v>495000</v>
      </c>
      <c r="I141" s="54">
        <v>495000</v>
      </c>
      <c r="J141" s="54">
        <v>495000</v>
      </c>
      <c r="K141" s="54">
        <v>495000</v>
      </c>
      <c r="L141" s="54">
        <v>495000</v>
      </c>
      <c r="M141" s="54">
        <v>495000</v>
      </c>
      <c r="N141" s="54">
        <v>495000</v>
      </c>
      <c r="O141" s="54">
        <v>495000</v>
      </c>
      <c r="P141" s="31">
        <v>2</v>
      </c>
      <c r="Q141" s="14" t="s">
        <v>296</v>
      </c>
      <c r="R141" s="118" t="s">
        <v>313</v>
      </c>
    </row>
    <row r="142" spans="1:18" ht="193.2" x14ac:dyDescent="0.3">
      <c r="A142" s="14" t="s">
        <v>1390</v>
      </c>
      <c r="B142" s="14" t="s">
        <v>346</v>
      </c>
      <c r="C142" s="8" t="s">
        <v>347</v>
      </c>
      <c r="D142" s="14" t="s">
        <v>348</v>
      </c>
      <c r="E142" s="31">
        <v>2</v>
      </c>
      <c r="F142" s="26">
        <v>577700</v>
      </c>
      <c r="G142" s="54">
        <v>149700</v>
      </c>
      <c r="H142" s="54">
        <v>83</v>
      </c>
      <c r="I142" s="54">
        <v>72000</v>
      </c>
      <c r="J142" s="54">
        <v>77000</v>
      </c>
      <c r="K142" s="54">
        <v>66000</v>
      </c>
      <c r="L142" s="54">
        <v>51000</v>
      </c>
      <c r="M142" s="54">
        <v>42000</v>
      </c>
      <c r="N142" s="54">
        <v>42000</v>
      </c>
      <c r="O142" s="54">
        <v>77917</v>
      </c>
      <c r="P142" s="31">
        <v>2</v>
      </c>
      <c r="Q142" s="14" t="s">
        <v>349</v>
      </c>
      <c r="R142" s="118" t="s">
        <v>313</v>
      </c>
    </row>
    <row r="143" spans="1:18" ht="69" x14ac:dyDescent="0.3">
      <c r="A143" s="14" t="s">
        <v>1390</v>
      </c>
      <c r="B143" s="14" t="s">
        <v>350</v>
      </c>
      <c r="C143" s="8" t="s">
        <v>351</v>
      </c>
      <c r="D143" s="14" t="s">
        <v>352</v>
      </c>
      <c r="E143" s="31">
        <v>2</v>
      </c>
      <c r="F143" s="26">
        <v>526021</v>
      </c>
      <c r="G143" s="54">
        <v>129621</v>
      </c>
      <c r="H143" s="54">
        <v>60400</v>
      </c>
      <c r="I143" s="54">
        <v>129800</v>
      </c>
      <c r="J143" s="54">
        <v>52800</v>
      </c>
      <c r="K143" s="54">
        <v>72800</v>
      </c>
      <c r="L143" s="54">
        <v>22800</v>
      </c>
      <c r="M143" s="54">
        <v>22800</v>
      </c>
      <c r="N143" s="54">
        <v>22900</v>
      </c>
      <c r="O143" s="54">
        <v>12100</v>
      </c>
      <c r="P143" s="31">
        <v>2</v>
      </c>
      <c r="Q143" s="14" t="s">
        <v>353</v>
      </c>
      <c r="R143" s="118" t="s">
        <v>313</v>
      </c>
    </row>
    <row r="144" spans="1:18" ht="82.8" x14ac:dyDescent="0.3">
      <c r="A144" s="14" t="s">
        <v>1390</v>
      </c>
      <c r="B144" s="14" t="s">
        <v>354</v>
      </c>
      <c r="C144" s="8" t="s">
        <v>355</v>
      </c>
      <c r="D144" s="14" t="s">
        <v>356</v>
      </c>
      <c r="E144" s="31">
        <v>2</v>
      </c>
      <c r="F144" s="91">
        <v>796000</v>
      </c>
      <c r="G144" s="54">
        <v>0</v>
      </c>
      <c r="H144" s="54">
        <v>99500</v>
      </c>
      <c r="I144" s="54">
        <v>99500</v>
      </c>
      <c r="J144" s="54">
        <v>99500</v>
      </c>
      <c r="K144" s="54">
        <v>99500</v>
      </c>
      <c r="L144" s="54">
        <v>99500</v>
      </c>
      <c r="M144" s="54">
        <v>99500</v>
      </c>
      <c r="N144" s="54">
        <v>99500</v>
      </c>
      <c r="O144" s="54">
        <v>99500</v>
      </c>
      <c r="P144" s="31">
        <v>2</v>
      </c>
      <c r="Q144" s="14" t="s">
        <v>296</v>
      </c>
      <c r="R144" s="118" t="s">
        <v>313</v>
      </c>
    </row>
    <row r="145" spans="1:18" ht="82.8" x14ac:dyDescent="0.3">
      <c r="A145" s="14" t="s">
        <v>1390</v>
      </c>
      <c r="B145" s="8" t="s">
        <v>357</v>
      </c>
      <c r="C145" s="8" t="s">
        <v>358</v>
      </c>
      <c r="D145" s="14" t="s">
        <v>359</v>
      </c>
      <c r="E145" s="31">
        <v>3</v>
      </c>
      <c r="F145" s="26">
        <v>800000</v>
      </c>
      <c r="G145" s="55"/>
      <c r="H145" s="55">
        <v>70000</v>
      </c>
      <c r="I145" s="55">
        <v>120000</v>
      </c>
      <c r="J145" s="55">
        <v>130000</v>
      </c>
      <c r="K145" s="55">
        <v>150000</v>
      </c>
      <c r="L145" s="55">
        <v>130000</v>
      </c>
      <c r="M145" s="55">
        <v>100000</v>
      </c>
      <c r="N145" s="55">
        <v>100000</v>
      </c>
      <c r="O145" s="55"/>
      <c r="P145" s="31">
        <v>2</v>
      </c>
      <c r="Q145" s="14" t="s">
        <v>360</v>
      </c>
      <c r="R145" s="118" t="s">
        <v>313</v>
      </c>
    </row>
    <row r="146" spans="1:18" ht="69" x14ac:dyDescent="0.3">
      <c r="A146" s="14" t="s">
        <v>1390</v>
      </c>
      <c r="B146" s="14" t="s">
        <v>361</v>
      </c>
      <c r="C146" s="14" t="s">
        <v>362</v>
      </c>
      <c r="D146" s="14" t="s">
        <v>363</v>
      </c>
      <c r="E146" s="31">
        <v>1</v>
      </c>
      <c r="F146" s="26">
        <v>1000000</v>
      </c>
      <c r="G146" s="55"/>
      <c r="H146" s="55"/>
      <c r="I146" s="55"/>
      <c r="J146" s="55">
        <v>200000</v>
      </c>
      <c r="K146" s="55">
        <v>200000</v>
      </c>
      <c r="L146" s="55">
        <v>500000</v>
      </c>
      <c r="M146" s="55">
        <v>100000</v>
      </c>
      <c r="N146" s="55"/>
      <c r="O146" s="55"/>
      <c r="P146" s="31">
        <v>2</v>
      </c>
      <c r="Q146" s="14" t="s">
        <v>364</v>
      </c>
      <c r="R146" s="118" t="s">
        <v>503</v>
      </c>
    </row>
    <row r="147" spans="1:18" ht="55.2" x14ac:dyDescent="0.3">
      <c r="A147" s="14" t="s">
        <v>1390</v>
      </c>
      <c r="B147" s="14" t="s">
        <v>365</v>
      </c>
      <c r="C147" s="14" t="s">
        <v>366</v>
      </c>
      <c r="D147" s="14" t="s">
        <v>319</v>
      </c>
      <c r="E147" s="31">
        <v>1</v>
      </c>
      <c r="F147" s="26">
        <v>600000</v>
      </c>
      <c r="G147" s="55"/>
      <c r="H147" s="55"/>
      <c r="I147" s="55">
        <v>20000</v>
      </c>
      <c r="J147" s="55">
        <v>180000</v>
      </c>
      <c r="K147" s="55">
        <v>300000</v>
      </c>
      <c r="L147" s="55">
        <v>100000</v>
      </c>
      <c r="M147" s="55"/>
      <c r="N147" s="55"/>
      <c r="O147" s="55"/>
      <c r="P147" s="31">
        <v>2</v>
      </c>
      <c r="Q147" s="14" t="s">
        <v>364</v>
      </c>
      <c r="R147" s="118" t="s">
        <v>503</v>
      </c>
    </row>
    <row r="148" spans="1:18" ht="82.8" x14ac:dyDescent="0.3">
      <c r="A148" s="14" t="s">
        <v>1390</v>
      </c>
      <c r="B148" s="8" t="s">
        <v>367</v>
      </c>
      <c r="C148" s="8" t="s">
        <v>368</v>
      </c>
      <c r="D148" s="8" t="s">
        <v>369</v>
      </c>
      <c r="E148" s="20">
        <v>1</v>
      </c>
      <c r="F148" s="27">
        <v>400000</v>
      </c>
      <c r="G148" s="55"/>
      <c r="H148" s="55"/>
      <c r="I148" s="55">
        <v>50000</v>
      </c>
      <c r="J148" s="55">
        <v>100000</v>
      </c>
      <c r="K148" s="55">
        <v>100000</v>
      </c>
      <c r="L148" s="55">
        <v>150000</v>
      </c>
      <c r="M148" s="55"/>
      <c r="N148" s="55"/>
      <c r="O148" s="55"/>
      <c r="P148" s="31">
        <v>2</v>
      </c>
      <c r="Q148" s="14" t="s">
        <v>370</v>
      </c>
      <c r="R148" s="118" t="s">
        <v>503</v>
      </c>
    </row>
    <row r="149" spans="1:18" ht="69" x14ac:dyDescent="0.3">
      <c r="A149" s="14" t="s">
        <v>1390</v>
      </c>
      <c r="B149" s="14" t="s">
        <v>371</v>
      </c>
      <c r="C149" s="14" t="s">
        <v>372</v>
      </c>
      <c r="D149" s="14" t="s">
        <v>373</v>
      </c>
      <c r="E149" s="31">
        <v>3</v>
      </c>
      <c r="F149" s="26">
        <f>1091800-400000</f>
        <v>691800</v>
      </c>
      <c r="G149" s="55"/>
      <c r="H149" s="55">
        <v>50000</v>
      </c>
      <c r="I149" s="55">
        <v>50000</v>
      </c>
      <c r="J149" s="55">
        <v>91800</v>
      </c>
      <c r="K149" s="55">
        <v>100000</v>
      </c>
      <c r="L149" s="55">
        <v>150000</v>
      </c>
      <c r="M149" s="55">
        <v>150000</v>
      </c>
      <c r="N149" s="55">
        <v>100000</v>
      </c>
      <c r="O149" s="55"/>
      <c r="P149" s="31">
        <v>2</v>
      </c>
      <c r="Q149" s="14" t="s">
        <v>374</v>
      </c>
      <c r="R149" s="118" t="s">
        <v>503</v>
      </c>
    </row>
    <row r="150" spans="1:18" ht="69" x14ac:dyDescent="0.3">
      <c r="A150" s="14" t="s">
        <v>1390</v>
      </c>
      <c r="B150" s="14" t="s">
        <v>375</v>
      </c>
      <c r="C150" s="8" t="s">
        <v>376</v>
      </c>
      <c r="D150" s="14" t="s">
        <v>377</v>
      </c>
      <c r="E150" s="31">
        <v>3</v>
      </c>
      <c r="F150" s="26">
        <v>820540</v>
      </c>
      <c r="G150" s="54">
        <v>2237.17</v>
      </c>
      <c r="H150" s="54">
        <v>229033</v>
      </c>
      <c r="I150" s="54">
        <v>92700</v>
      </c>
      <c r="J150" s="54">
        <v>92800</v>
      </c>
      <c r="K150" s="54">
        <v>92000</v>
      </c>
      <c r="L150" s="54">
        <v>102000</v>
      </c>
      <c r="M150" s="54">
        <v>87000</v>
      </c>
      <c r="N150" s="54">
        <v>70000</v>
      </c>
      <c r="O150" s="54">
        <v>52770</v>
      </c>
      <c r="P150" s="31">
        <v>2</v>
      </c>
      <c r="Q150" s="14" t="s">
        <v>378</v>
      </c>
      <c r="R150" s="118" t="s">
        <v>503</v>
      </c>
    </row>
    <row r="151" spans="1:18" ht="55.2" x14ac:dyDescent="0.3">
      <c r="A151" s="14" t="s">
        <v>1390</v>
      </c>
      <c r="B151" s="14" t="s">
        <v>379</v>
      </c>
      <c r="C151" s="8" t="s">
        <v>380</v>
      </c>
      <c r="D151" s="14" t="s">
        <v>377</v>
      </c>
      <c r="E151" s="31">
        <v>3</v>
      </c>
      <c r="F151" s="26">
        <v>42200</v>
      </c>
      <c r="G151" s="54"/>
      <c r="H151" s="54">
        <v>5275</v>
      </c>
      <c r="I151" s="54">
        <v>5275</v>
      </c>
      <c r="J151" s="54">
        <v>5275</v>
      </c>
      <c r="K151" s="54">
        <v>5275</v>
      </c>
      <c r="L151" s="54">
        <v>5275</v>
      </c>
      <c r="M151" s="54">
        <v>5275</v>
      </c>
      <c r="N151" s="54">
        <v>5275</v>
      </c>
      <c r="O151" s="54">
        <v>5275</v>
      </c>
      <c r="P151" s="31">
        <v>2</v>
      </c>
      <c r="Q151" s="14" t="s">
        <v>374</v>
      </c>
      <c r="R151" s="118" t="s">
        <v>503</v>
      </c>
    </row>
    <row r="152" spans="1:18" ht="41.4" x14ac:dyDescent="0.3">
      <c r="A152" s="14" t="s">
        <v>1390</v>
      </c>
      <c r="B152" s="14" t="s">
        <v>381</v>
      </c>
      <c r="C152" s="8" t="s">
        <v>381</v>
      </c>
      <c r="D152" s="14" t="s">
        <v>369</v>
      </c>
      <c r="E152" s="31">
        <v>1</v>
      </c>
      <c r="F152" s="26">
        <v>500000</v>
      </c>
      <c r="G152" s="54"/>
      <c r="H152" s="54">
        <v>100000</v>
      </c>
      <c r="I152" s="54">
        <v>200000</v>
      </c>
      <c r="J152" s="54">
        <v>100000</v>
      </c>
      <c r="K152" s="54">
        <v>100000</v>
      </c>
      <c r="L152" s="54"/>
      <c r="M152" s="54"/>
      <c r="N152" s="54"/>
      <c r="O152" s="54"/>
      <c r="P152" s="31">
        <v>2</v>
      </c>
      <c r="Q152" s="14" t="s">
        <v>296</v>
      </c>
      <c r="R152" s="118" t="s">
        <v>313</v>
      </c>
    </row>
    <row r="153" spans="1:18" ht="55.2" x14ac:dyDescent="0.3">
      <c r="A153" s="14" t="s">
        <v>1390</v>
      </c>
      <c r="B153" s="14" t="s">
        <v>382</v>
      </c>
      <c r="C153" s="14" t="s">
        <v>383</v>
      </c>
      <c r="D153" s="14" t="s">
        <v>384</v>
      </c>
      <c r="E153" s="31">
        <v>1</v>
      </c>
      <c r="F153" s="26">
        <f t="shared" ref="F153:F162" si="4">G153+H153+I153+J153+K153+L153+M153+N153+O153</f>
        <v>420000</v>
      </c>
      <c r="G153" s="54">
        <v>220000</v>
      </c>
      <c r="H153" s="54">
        <v>200000</v>
      </c>
      <c r="I153" s="54"/>
      <c r="J153" s="54"/>
      <c r="K153" s="54"/>
      <c r="L153" s="54"/>
      <c r="M153" s="54"/>
      <c r="N153" s="54"/>
      <c r="O153" s="54"/>
      <c r="P153" s="31">
        <v>2</v>
      </c>
      <c r="Q153" s="14" t="s">
        <v>385</v>
      </c>
      <c r="R153" s="118" t="s">
        <v>313</v>
      </c>
    </row>
    <row r="154" spans="1:18" ht="55.2" x14ac:dyDescent="0.3">
      <c r="A154" s="14" t="s">
        <v>1390</v>
      </c>
      <c r="B154" s="14" t="s">
        <v>387</v>
      </c>
      <c r="C154" s="14" t="s">
        <v>388</v>
      </c>
      <c r="D154" s="14" t="s">
        <v>389</v>
      </c>
      <c r="E154" s="31">
        <v>1</v>
      </c>
      <c r="F154" s="26">
        <f t="shared" si="4"/>
        <v>300000</v>
      </c>
      <c r="G154" s="54"/>
      <c r="H154" s="54"/>
      <c r="I154" s="54">
        <v>150000</v>
      </c>
      <c r="J154" s="54">
        <v>150000</v>
      </c>
      <c r="K154" s="54"/>
      <c r="L154" s="54"/>
      <c r="M154" s="54"/>
      <c r="N154" s="54"/>
      <c r="O154" s="54"/>
      <c r="P154" s="31">
        <v>2</v>
      </c>
      <c r="Q154" s="14" t="s">
        <v>390</v>
      </c>
      <c r="R154" s="118" t="s">
        <v>313</v>
      </c>
    </row>
    <row r="155" spans="1:18" ht="55.2" x14ac:dyDescent="0.3">
      <c r="A155" s="14" t="s">
        <v>1390</v>
      </c>
      <c r="B155" s="14" t="s">
        <v>391</v>
      </c>
      <c r="C155" s="14" t="s">
        <v>392</v>
      </c>
      <c r="D155" s="14" t="s">
        <v>393</v>
      </c>
      <c r="E155" s="31">
        <v>3</v>
      </c>
      <c r="F155" s="26">
        <f t="shared" si="4"/>
        <v>1000000</v>
      </c>
      <c r="G155" s="54">
        <v>100000</v>
      </c>
      <c r="H155" s="54">
        <v>200000</v>
      </c>
      <c r="I155" s="54">
        <v>200000</v>
      </c>
      <c r="J155" s="54">
        <v>200000</v>
      </c>
      <c r="K155" s="54">
        <v>100000</v>
      </c>
      <c r="L155" s="54">
        <v>100000</v>
      </c>
      <c r="M155" s="54">
        <v>100000</v>
      </c>
      <c r="N155" s="54"/>
      <c r="O155" s="54"/>
      <c r="P155" s="31">
        <v>2</v>
      </c>
      <c r="Q155" s="14" t="s">
        <v>201</v>
      </c>
      <c r="R155" s="118" t="s">
        <v>313</v>
      </c>
    </row>
    <row r="156" spans="1:18" ht="55.2" x14ac:dyDescent="0.3">
      <c r="A156" s="14" t="s">
        <v>1390</v>
      </c>
      <c r="B156" s="14" t="s">
        <v>394</v>
      </c>
      <c r="C156" s="14" t="s">
        <v>395</v>
      </c>
      <c r="D156" s="14" t="s">
        <v>396</v>
      </c>
      <c r="E156" s="31">
        <v>1</v>
      </c>
      <c r="F156" s="26">
        <f t="shared" si="4"/>
        <v>150000</v>
      </c>
      <c r="G156" s="54">
        <v>75000</v>
      </c>
      <c r="H156" s="54">
        <v>75000</v>
      </c>
      <c r="I156" s="54"/>
      <c r="J156" s="54"/>
      <c r="K156" s="54"/>
      <c r="L156" s="54"/>
      <c r="M156" s="54"/>
      <c r="N156" s="54"/>
      <c r="O156" s="54"/>
      <c r="P156" s="31">
        <v>2</v>
      </c>
      <c r="Q156" s="14" t="s">
        <v>397</v>
      </c>
      <c r="R156" s="118" t="s">
        <v>313</v>
      </c>
    </row>
    <row r="157" spans="1:18" ht="55.2" x14ac:dyDescent="0.3">
      <c r="A157" s="14" t="s">
        <v>1390</v>
      </c>
      <c r="B157" s="14" t="s">
        <v>398</v>
      </c>
      <c r="C157" s="14" t="s">
        <v>399</v>
      </c>
      <c r="D157" s="14" t="s">
        <v>400</v>
      </c>
      <c r="E157" s="31">
        <v>3</v>
      </c>
      <c r="F157" s="26">
        <f t="shared" si="4"/>
        <v>300000</v>
      </c>
      <c r="G157" s="54">
        <v>50000</v>
      </c>
      <c r="H157" s="54">
        <v>50000</v>
      </c>
      <c r="I157" s="54">
        <v>50000</v>
      </c>
      <c r="J157" s="54">
        <v>50000</v>
      </c>
      <c r="K157" s="54">
        <v>50000</v>
      </c>
      <c r="L157" s="54">
        <v>50000</v>
      </c>
      <c r="M157" s="54"/>
      <c r="N157" s="54"/>
      <c r="O157" s="54"/>
      <c r="P157" s="31">
        <v>2</v>
      </c>
      <c r="Q157" s="14" t="s">
        <v>401</v>
      </c>
      <c r="R157" s="118" t="s">
        <v>313</v>
      </c>
    </row>
    <row r="158" spans="1:18" ht="41.4" x14ac:dyDescent="0.3">
      <c r="A158" s="14" t="s">
        <v>1390</v>
      </c>
      <c r="B158" s="14" t="s">
        <v>402</v>
      </c>
      <c r="C158" s="14" t="s">
        <v>403</v>
      </c>
      <c r="D158" s="14" t="s">
        <v>404</v>
      </c>
      <c r="E158" s="31">
        <v>3</v>
      </c>
      <c r="F158" s="26">
        <f t="shared" si="4"/>
        <v>1670000</v>
      </c>
      <c r="G158" s="54">
        <v>400000</v>
      </c>
      <c r="H158" s="54">
        <v>400000</v>
      </c>
      <c r="I158" s="54"/>
      <c r="J158" s="54"/>
      <c r="K158" s="54">
        <v>300000</v>
      </c>
      <c r="L158" s="54">
        <v>300000</v>
      </c>
      <c r="M158" s="54">
        <v>270000</v>
      </c>
      <c r="N158" s="54"/>
      <c r="O158" s="54"/>
      <c r="P158" s="31">
        <v>2</v>
      </c>
      <c r="Q158" s="8" t="s">
        <v>296</v>
      </c>
      <c r="R158" s="118" t="s">
        <v>313</v>
      </c>
    </row>
    <row r="159" spans="1:18" ht="82.8" x14ac:dyDescent="0.3">
      <c r="A159" s="14" t="s">
        <v>1390</v>
      </c>
      <c r="B159" s="14" t="s">
        <v>405</v>
      </c>
      <c r="C159" s="14" t="s">
        <v>406</v>
      </c>
      <c r="D159" s="14" t="s">
        <v>407</v>
      </c>
      <c r="E159" s="31">
        <v>1</v>
      </c>
      <c r="F159" s="26">
        <f t="shared" si="4"/>
        <v>60000</v>
      </c>
      <c r="G159" s="54"/>
      <c r="H159" s="54"/>
      <c r="I159" s="54">
        <v>60000</v>
      </c>
      <c r="J159" s="54"/>
      <c r="K159" s="54"/>
      <c r="L159" s="54"/>
      <c r="M159" s="54"/>
      <c r="N159" s="54"/>
      <c r="O159" s="54"/>
      <c r="P159" s="31">
        <v>2</v>
      </c>
      <c r="Q159" s="8" t="s">
        <v>201</v>
      </c>
      <c r="R159" s="118" t="s">
        <v>313</v>
      </c>
    </row>
    <row r="160" spans="1:18" ht="69" x14ac:dyDescent="0.3">
      <c r="A160" s="14" t="s">
        <v>1390</v>
      </c>
      <c r="B160" s="14" t="s">
        <v>409</v>
      </c>
      <c r="C160" s="14" t="s">
        <v>410</v>
      </c>
      <c r="D160" s="14" t="s">
        <v>411</v>
      </c>
      <c r="E160" s="31">
        <v>1</v>
      </c>
      <c r="F160" s="26">
        <f t="shared" si="4"/>
        <v>250000</v>
      </c>
      <c r="G160" s="54">
        <v>25000</v>
      </c>
      <c r="H160" s="54">
        <v>50000</v>
      </c>
      <c r="I160" s="54">
        <v>25000</v>
      </c>
      <c r="J160" s="54">
        <v>50000</v>
      </c>
      <c r="K160" s="54">
        <v>50000</v>
      </c>
      <c r="L160" s="54">
        <v>25000</v>
      </c>
      <c r="M160" s="54">
        <v>25000</v>
      </c>
      <c r="N160" s="54"/>
      <c r="O160" s="54"/>
      <c r="P160" s="31">
        <v>2</v>
      </c>
      <c r="Q160" s="8" t="s">
        <v>412</v>
      </c>
      <c r="R160" s="118" t="s">
        <v>313</v>
      </c>
    </row>
    <row r="161" spans="1:18" ht="82.8" x14ac:dyDescent="0.3">
      <c r="A161" s="14" t="s">
        <v>1390</v>
      </c>
      <c r="B161" s="14" t="s">
        <v>413</v>
      </c>
      <c r="C161" s="8" t="s">
        <v>414</v>
      </c>
      <c r="D161" s="8" t="s">
        <v>415</v>
      </c>
      <c r="E161" s="31">
        <v>3</v>
      </c>
      <c r="F161" s="26">
        <f t="shared" si="4"/>
        <v>250000</v>
      </c>
      <c r="G161" s="54">
        <v>25000</v>
      </c>
      <c r="H161" s="54">
        <v>50000</v>
      </c>
      <c r="I161" s="54">
        <v>50000</v>
      </c>
      <c r="J161" s="54">
        <v>50000</v>
      </c>
      <c r="K161" s="54">
        <v>25000</v>
      </c>
      <c r="L161" s="54">
        <v>25000</v>
      </c>
      <c r="M161" s="54">
        <v>25000</v>
      </c>
      <c r="N161" s="54"/>
      <c r="O161" s="54"/>
      <c r="P161" s="31">
        <v>2</v>
      </c>
      <c r="Q161" s="14" t="s">
        <v>416</v>
      </c>
      <c r="R161" s="118" t="s">
        <v>313</v>
      </c>
    </row>
    <row r="162" spans="1:18" ht="96.6" x14ac:dyDescent="0.3">
      <c r="A162" s="14" t="s">
        <v>1390</v>
      </c>
      <c r="B162" s="14" t="s">
        <v>417</v>
      </c>
      <c r="C162" s="14" t="s">
        <v>418</v>
      </c>
      <c r="D162" s="14" t="s">
        <v>419</v>
      </c>
      <c r="E162" s="31">
        <v>3</v>
      </c>
      <c r="F162" s="26">
        <f t="shared" si="4"/>
        <v>450000</v>
      </c>
      <c r="G162" s="54">
        <v>50000</v>
      </c>
      <c r="H162" s="54">
        <v>50000</v>
      </c>
      <c r="I162" s="54">
        <v>100000</v>
      </c>
      <c r="J162" s="54">
        <v>150000</v>
      </c>
      <c r="K162" s="54">
        <v>50000</v>
      </c>
      <c r="L162" s="54">
        <v>50000</v>
      </c>
      <c r="M162" s="54"/>
      <c r="N162" s="54"/>
      <c r="O162" s="54"/>
      <c r="P162" s="31">
        <v>2</v>
      </c>
      <c r="Q162" s="14" t="s">
        <v>420</v>
      </c>
      <c r="R162" s="118" t="s">
        <v>313</v>
      </c>
    </row>
    <row r="163" spans="1:18" ht="55.2" x14ac:dyDescent="0.3">
      <c r="A163" s="14" t="s">
        <v>1390</v>
      </c>
      <c r="B163" s="14" t="s">
        <v>421</v>
      </c>
      <c r="C163" s="14" t="s">
        <v>422</v>
      </c>
      <c r="D163" s="14" t="s">
        <v>423</v>
      </c>
      <c r="E163" s="31">
        <v>3</v>
      </c>
      <c r="F163" s="26">
        <v>400000</v>
      </c>
      <c r="G163" s="54"/>
      <c r="H163" s="54">
        <v>100000</v>
      </c>
      <c r="I163" s="54">
        <v>100000</v>
      </c>
      <c r="J163" s="54">
        <v>100000</v>
      </c>
      <c r="K163" s="54">
        <v>100000</v>
      </c>
      <c r="L163" s="54"/>
      <c r="M163" s="54"/>
      <c r="N163" s="54"/>
      <c r="O163" s="54"/>
      <c r="P163" s="31" t="s">
        <v>424</v>
      </c>
      <c r="Q163" s="14" t="s">
        <v>425</v>
      </c>
      <c r="R163" s="118" t="s">
        <v>313</v>
      </c>
    </row>
    <row r="164" spans="1:18" ht="41.4" x14ac:dyDescent="0.3">
      <c r="A164" s="14" t="s">
        <v>1390</v>
      </c>
      <c r="B164" s="14" t="s">
        <v>426</v>
      </c>
      <c r="C164" s="14" t="s">
        <v>427</v>
      </c>
      <c r="D164" s="8" t="s">
        <v>428</v>
      </c>
      <c r="E164" s="31">
        <v>3</v>
      </c>
      <c r="F164" s="27">
        <v>510000</v>
      </c>
      <c r="G164" s="56"/>
      <c r="H164" s="56"/>
      <c r="I164" s="56">
        <v>100000</v>
      </c>
      <c r="J164" s="56">
        <v>100000</v>
      </c>
      <c r="K164" s="56">
        <v>100000</v>
      </c>
      <c r="L164" s="56">
        <v>100000</v>
      </c>
      <c r="M164" s="56">
        <v>110000</v>
      </c>
      <c r="N164" s="56"/>
      <c r="O164" s="56"/>
      <c r="P164" s="31">
        <v>4</v>
      </c>
      <c r="Q164" s="14" t="s">
        <v>429</v>
      </c>
      <c r="R164" s="41"/>
    </row>
    <row r="165" spans="1:18" ht="55.2" x14ac:dyDescent="0.3">
      <c r="A165" s="14" t="s">
        <v>1390</v>
      </c>
      <c r="B165" s="14" t="s">
        <v>430</v>
      </c>
      <c r="C165" s="14" t="s">
        <v>431</v>
      </c>
      <c r="D165" s="8" t="s">
        <v>432</v>
      </c>
      <c r="E165" s="31">
        <v>3</v>
      </c>
      <c r="F165" s="27">
        <v>800000</v>
      </c>
      <c r="G165" s="56"/>
      <c r="H165" s="56">
        <v>100000</v>
      </c>
      <c r="I165" s="56">
        <v>100000</v>
      </c>
      <c r="J165" s="56">
        <v>200000</v>
      </c>
      <c r="K165" s="56">
        <v>200000</v>
      </c>
      <c r="L165" s="56">
        <v>100000</v>
      </c>
      <c r="M165" s="56">
        <v>100000</v>
      </c>
      <c r="N165" s="56"/>
      <c r="O165" s="56"/>
      <c r="P165" s="31">
        <v>4</v>
      </c>
      <c r="Q165" s="14" t="s">
        <v>429</v>
      </c>
      <c r="R165" s="41"/>
    </row>
    <row r="166" spans="1:18" ht="55.2" x14ac:dyDescent="0.3">
      <c r="A166" s="14" t="s">
        <v>1390</v>
      </c>
      <c r="B166" s="14" t="s">
        <v>433</v>
      </c>
      <c r="C166" s="14" t="s">
        <v>434</v>
      </c>
      <c r="D166" s="8" t="s">
        <v>435</v>
      </c>
      <c r="E166" s="31">
        <v>3</v>
      </c>
      <c r="F166" s="27">
        <v>760000</v>
      </c>
      <c r="G166" s="56"/>
      <c r="H166" s="56">
        <v>100000</v>
      </c>
      <c r="I166" s="56">
        <v>100000</v>
      </c>
      <c r="J166" s="56">
        <v>160000</v>
      </c>
      <c r="K166" s="56">
        <v>200000</v>
      </c>
      <c r="L166" s="56">
        <v>100000</v>
      </c>
      <c r="M166" s="56">
        <v>100000</v>
      </c>
      <c r="N166" s="56"/>
      <c r="O166" s="56"/>
      <c r="P166" s="31">
        <v>4</v>
      </c>
      <c r="Q166" s="14" t="s">
        <v>429</v>
      </c>
      <c r="R166" s="41"/>
    </row>
    <row r="167" spans="1:18" ht="138" x14ac:dyDescent="0.3">
      <c r="A167" s="14" t="s">
        <v>1390</v>
      </c>
      <c r="B167" s="14" t="s">
        <v>436</v>
      </c>
      <c r="C167" s="14" t="s">
        <v>437</v>
      </c>
      <c r="D167" s="14" t="s">
        <v>438</v>
      </c>
      <c r="E167" s="31">
        <v>1</v>
      </c>
      <c r="F167" s="27">
        <v>120000</v>
      </c>
      <c r="G167" s="54">
        <v>60000</v>
      </c>
      <c r="H167" s="54">
        <v>60000</v>
      </c>
      <c r="I167" s="54"/>
      <c r="J167" s="54"/>
      <c r="K167" s="54"/>
      <c r="L167" s="54"/>
      <c r="M167" s="54"/>
      <c r="N167" s="54"/>
      <c r="O167" s="54"/>
      <c r="P167" s="31">
        <v>4</v>
      </c>
      <c r="Q167" s="14" t="s">
        <v>88</v>
      </c>
      <c r="R167" s="41"/>
    </row>
    <row r="168" spans="1:18" ht="55.2" x14ac:dyDescent="0.3">
      <c r="A168" s="14" t="s">
        <v>1390</v>
      </c>
      <c r="B168" s="14" t="s">
        <v>439</v>
      </c>
      <c r="C168" s="14" t="s">
        <v>440</v>
      </c>
      <c r="D168" s="14" t="s">
        <v>441</v>
      </c>
      <c r="E168" s="31">
        <v>3</v>
      </c>
      <c r="F168" s="27">
        <v>50000</v>
      </c>
      <c r="G168" s="54"/>
      <c r="H168" s="54">
        <v>25000</v>
      </c>
      <c r="I168" s="54">
        <v>25000</v>
      </c>
      <c r="J168" s="54"/>
      <c r="K168" s="54"/>
      <c r="L168" s="54"/>
      <c r="M168" s="54"/>
      <c r="N168" s="54"/>
      <c r="O168" s="54"/>
      <c r="P168" s="31">
        <v>4</v>
      </c>
      <c r="Q168" s="14" t="s">
        <v>429</v>
      </c>
      <c r="R168" s="41"/>
    </row>
    <row r="169" spans="1:18" ht="276" x14ac:dyDescent="0.3">
      <c r="A169" s="14" t="s">
        <v>1390</v>
      </c>
      <c r="B169" s="14" t="s">
        <v>442</v>
      </c>
      <c r="C169" s="14" t="s">
        <v>443</v>
      </c>
      <c r="D169" s="14" t="s">
        <v>444</v>
      </c>
      <c r="E169" s="31">
        <v>1</v>
      </c>
      <c r="F169" s="27">
        <v>120000</v>
      </c>
      <c r="G169" s="54"/>
      <c r="H169" s="54">
        <v>40000</v>
      </c>
      <c r="I169" s="54">
        <v>40000</v>
      </c>
      <c r="J169" s="54">
        <v>40000</v>
      </c>
      <c r="K169" s="54"/>
      <c r="L169" s="54"/>
      <c r="M169" s="54"/>
      <c r="N169" s="54"/>
      <c r="O169" s="54"/>
      <c r="P169" s="31">
        <v>4</v>
      </c>
      <c r="Q169" s="14" t="s">
        <v>340</v>
      </c>
      <c r="R169" s="41"/>
    </row>
    <row r="170" spans="1:18" ht="69" x14ac:dyDescent="0.3">
      <c r="A170" s="14" t="s">
        <v>1390</v>
      </c>
      <c r="B170" s="14" t="s">
        <v>445</v>
      </c>
      <c r="C170" s="14" t="s">
        <v>446</v>
      </c>
      <c r="D170" s="14" t="s">
        <v>447</v>
      </c>
      <c r="E170" s="31">
        <v>3</v>
      </c>
      <c r="F170" s="27">
        <v>300000</v>
      </c>
      <c r="G170" s="54"/>
      <c r="H170" s="54"/>
      <c r="I170" s="54">
        <v>100000</v>
      </c>
      <c r="J170" s="54">
        <v>100000</v>
      </c>
      <c r="K170" s="54">
        <v>100000</v>
      </c>
      <c r="L170" s="54"/>
      <c r="M170" s="54"/>
      <c r="N170" s="54"/>
      <c r="O170" s="54"/>
      <c r="P170" s="31">
        <v>4</v>
      </c>
      <c r="Q170" s="14" t="s">
        <v>429</v>
      </c>
      <c r="R170" s="41"/>
    </row>
    <row r="171" spans="1:18" ht="41.4" x14ac:dyDescent="0.3">
      <c r="A171" s="14" t="s">
        <v>1390</v>
      </c>
      <c r="B171" s="14" t="s">
        <v>448</v>
      </c>
      <c r="C171" s="14" t="s">
        <v>449</v>
      </c>
      <c r="D171" s="14" t="s">
        <v>450</v>
      </c>
      <c r="E171" s="31">
        <v>3</v>
      </c>
      <c r="F171" s="27">
        <v>180000</v>
      </c>
      <c r="G171" s="54"/>
      <c r="H171" s="54"/>
      <c r="I171" s="54">
        <v>60000</v>
      </c>
      <c r="J171" s="54">
        <v>60000</v>
      </c>
      <c r="K171" s="54">
        <v>60000</v>
      </c>
      <c r="L171" s="54"/>
      <c r="M171" s="54"/>
      <c r="N171" s="54"/>
      <c r="O171" s="54"/>
      <c r="P171" s="31">
        <v>4</v>
      </c>
      <c r="Q171" s="14" t="s">
        <v>429</v>
      </c>
      <c r="R171" s="41"/>
    </row>
    <row r="172" spans="1:18" ht="41.4" x14ac:dyDescent="0.3">
      <c r="A172" s="14" t="s">
        <v>1390</v>
      </c>
      <c r="B172" s="14" t="s">
        <v>451</v>
      </c>
      <c r="C172" s="14" t="s">
        <v>452</v>
      </c>
      <c r="D172" s="14" t="s">
        <v>396</v>
      </c>
      <c r="E172" s="31">
        <v>1</v>
      </c>
      <c r="F172" s="27">
        <v>100000</v>
      </c>
      <c r="G172" s="54"/>
      <c r="H172" s="54"/>
      <c r="I172" s="54">
        <v>30000</v>
      </c>
      <c r="J172" s="54">
        <v>50000</v>
      </c>
      <c r="K172" s="54">
        <v>20000</v>
      </c>
      <c r="L172" s="54"/>
      <c r="M172" s="54"/>
      <c r="N172" s="54"/>
      <c r="O172" s="54"/>
      <c r="P172" s="31">
        <v>4</v>
      </c>
      <c r="Q172" s="14" t="s">
        <v>201</v>
      </c>
      <c r="R172" s="41"/>
    </row>
    <row r="173" spans="1:18" ht="41.4" x14ac:dyDescent="0.3">
      <c r="A173" s="14" t="s">
        <v>1390</v>
      </c>
      <c r="B173" s="8" t="s">
        <v>453</v>
      </c>
      <c r="C173" s="14" t="s">
        <v>454</v>
      </c>
      <c r="D173" s="14" t="s">
        <v>455</v>
      </c>
      <c r="E173" s="31">
        <v>3</v>
      </c>
      <c r="F173" s="26">
        <v>100000</v>
      </c>
      <c r="G173" s="54"/>
      <c r="H173" s="54"/>
      <c r="I173" s="54"/>
      <c r="J173" s="54">
        <v>50000</v>
      </c>
      <c r="K173" s="54">
        <v>50000</v>
      </c>
      <c r="L173" s="54"/>
      <c r="M173" s="54"/>
      <c r="N173" s="54"/>
      <c r="O173" s="54"/>
      <c r="P173" s="31">
        <v>5</v>
      </c>
      <c r="Q173" s="14" t="s">
        <v>429</v>
      </c>
      <c r="R173" s="41"/>
    </row>
    <row r="174" spans="1:18" ht="55.2" x14ac:dyDescent="0.3">
      <c r="A174" s="14" t="s">
        <v>1390</v>
      </c>
      <c r="B174" s="14" t="s">
        <v>456</v>
      </c>
      <c r="C174" s="14" t="s">
        <v>457</v>
      </c>
      <c r="D174" s="14" t="s">
        <v>458</v>
      </c>
      <c r="E174" s="31">
        <v>3</v>
      </c>
      <c r="F174" s="26">
        <v>125000</v>
      </c>
      <c r="G174" s="54"/>
      <c r="H174" s="54"/>
      <c r="I174" s="54">
        <v>25000</v>
      </c>
      <c r="J174" s="54">
        <v>50000</v>
      </c>
      <c r="K174" s="54">
        <v>50000</v>
      </c>
      <c r="L174" s="54"/>
      <c r="M174" s="54"/>
      <c r="N174" s="54"/>
      <c r="O174" s="54"/>
      <c r="P174" s="31">
        <v>5</v>
      </c>
      <c r="Q174" s="14" t="s">
        <v>429</v>
      </c>
      <c r="R174" s="41"/>
    </row>
    <row r="175" spans="1:18" ht="82.8" x14ac:dyDescent="0.3">
      <c r="A175" s="14" t="s">
        <v>1390</v>
      </c>
      <c r="B175" s="8" t="s">
        <v>459</v>
      </c>
      <c r="C175" s="14" t="s">
        <v>460</v>
      </c>
      <c r="D175" s="8" t="s">
        <v>444</v>
      </c>
      <c r="E175" s="20">
        <v>1</v>
      </c>
      <c r="F175" s="26">
        <v>428640</v>
      </c>
      <c r="G175" s="54">
        <v>50000</v>
      </c>
      <c r="H175" s="54">
        <v>100000</v>
      </c>
      <c r="I175" s="54">
        <v>100000</v>
      </c>
      <c r="J175" s="54">
        <v>128640</v>
      </c>
      <c r="K175" s="54">
        <v>50000</v>
      </c>
      <c r="L175" s="54"/>
      <c r="M175" s="54"/>
      <c r="N175" s="54"/>
      <c r="O175" s="54"/>
      <c r="P175" s="31">
        <v>5</v>
      </c>
      <c r="Q175" s="14" t="s">
        <v>88</v>
      </c>
      <c r="R175" s="41"/>
    </row>
    <row r="176" spans="1:18" ht="41.4" x14ac:dyDescent="0.3">
      <c r="A176" s="14" t="s">
        <v>1390</v>
      </c>
      <c r="B176" s="14" t="s">
        <v>461</v>
      </c>
      <c r="C176" s="14" t="s">
        <v>462</v>
      </c>
      <c r="D176" s="14" t="s">
        <v>463</v>
      </c>
      <c r="E176" s="31">
        <v>3</v>
      </c>
      <c r="F176" s="26">
        <v>1200000</v>
      </c>
      <c r="G176" s="54"/>
      <c r="H176" s="54"/>
      <c r="I176" s="54">
        <v>200000</v>
      </c>
      <c r="J176" s="54">
        <v>200000</v>
      </c>
      <c r="K176" s="54">
        <v>200000</v>
      </c>
      <c r="L176" s="54">
        <v>200000</v>
      </c>
      <c r="M176" s="54">
        <v>200000</v>
      </c>
      <c r="N176" s="54">
        <v>200000</v>
      </c>
      <c r="O176" s="54"/>
      <c r="P176" s="31">
        <v>5</v>
      </c>
      <c r="Q176" s="14" t="s">
        <v>429</v>
      </c>
      <c r="R176" s="41"/>
    </row>
    <row r="177" spans="1:18" ht="69" x14ac:dyDescent="0.3">
      <c r="A177" s="14" t="s">
        <v>1390</v>
      </c>
      <c r="B177" s="14" t="s">
        <v>464</v>
      </c>
      <c r="C177" s="14" t="s">
        <v>465</v>
      </c>
      <c r="D177" s="14" t="s">
        <v>438</v>
      </c>
      <c r="E177" s="31">
        <v>1</v>
      </c>
      <c r="F177" s="26">
        <v>300000</v>
      </c>
      <c r="G177" s="54"/>
      <c r="H177" s="54"/>
      <c r="I177" s="54">
        <v>100000</v>
      </c>
      <c r="J177" s="54">
        <v>100000</v>
      </c>
      <c r="K177" s="54">
        <v>100000</v>
      </c>
      <c r="L177" s="54"/>
      <c r="M177" s="54"/>
      <c r="N177" s="54"/>
      <c r="O177" s="54"/>
      <c r="P177" s="31">
        <v>5</v>
      </c>
      <c r="Q177" s="14" t="s">
        <v>340</v>
      </c>
      <c r="R177" s="41"/>
    </row>
    <row r="178" spans="1:18" ht="96.6" x14ac:dyDescent="0.3">
      <c r="A178" s="14" t="s">
        <v>1390</v>
      </c>
      <c r="B178" s="14" t="s">
        <v>466</v>
      </c>
      <c r="C178" s="14" t="s">
        <v>467</v>
      </c>
      <c r="D178" s="14" t="s">
        <v>468</v>
      </c>
      <c r="E178" s="31">
        <v>3</v>
      </c>
      <c r="F178" s="26">
        <v>410500</v>
      </c>
      <c r="G178" s="54">
        <v>20500</v>
      </c>
      <c r="H178" s="54">
        <v>100000</v>
      </c>
      <c r="I178" s="54">
        <v>100000</v>
      </c>
      <c r="J178" s="54">
        <v>100000</v>
      </c>
      <c r="K178" s="54">
        <v>90000</v>
      </c>
      <c r="L178" s="54"/>
      <c r="M178" s="54"/>
      <c r="N178" s="54"/>
      <c r="O178" s="54"/>
      <c r="P178" s="31">
        <v>5</v>
      </c>
      <c r="Q178" s="14" t="s">
        <v>469</v>
      </c>
      <c r="R178" s="41"/>
    </row>
    <row r="179" spans="1:18" ht="69" x14ac:dyDescent="0.3">
      <c r="A179" s="14" t="s">
        <v>1390</v>
      </c>
      <c r="B179" s="14" t="s">
        <v>470</v>
      </c>
      <c r="C179" s="14" t="s">
        <v>471</v>
      </c>
      <c r="D179" s="14" t="s">
        <v>472</v>
      </c>
      <c r="E179" s="31">
        <v>1</v>
      </c>
      <c r="F179" s="26">
        <v>400000</v>
      </c>
      <c r="G179" s="54">
        <v>30000</v>
      </c>
      <c r="H179" s="54">
        <v>100000</v>
      </c>
      <c r="I179" s="54">
        <v>230000</v>
      </c>
      <c r="J179" s="54">
        <v>40000</v>
      </c>
      <c r="K179" s="54"/>
      <c r="L179" s="54"/>
      <c r="M179" s="54"/>
      <c r="N179" s="54"/>
      <c r="O179" s="54"/>
      <c r="P179" s="31">
        <v>5</v>
      </c>
      <c r="Q179" s="14" t="s">
        <v>473</v>
      </c>
      <c r="R179" s="41"/>
    </row>
    <row r="180" spans="1:18" ht="69" x14ac:dyDescent="0.3">
      <c r="A180" s="14" t="s">
        <v>1390</v>
      </c>
      <c r="B180" s="14" t="s">
        <v>474</v>
      </c>
      <c r="C180" s="14" t="s">
        <v>475</v>
      </c>
      <c r="D180" s="14" t="s">
        <v>338</v>
      </c>
      <c r="E180" s="31">
        <v>1</v>
      </c>
      <c r="F180" s="26">
        <v>125000</v>
      </c>
      <c r="G180" s="54">
        <v>25000</v>
      </c>
      <c r="H180" s="54">
        <v>30000</v>
      </c>
      <c r="I180" s="54">
        <v>70000</v>
      </c>
      <c r="J180" s="54"/>
      <c r="K180" s="54"/>
      <c r="L180" s="54"/>
      <c r="M180" s="54"/>
      <c r="N180" s="54"/>
      <c r="O180" s="54"/>
      <c r="P180" s="31">
        <v>5</v>
      </c>
      <c r="Q180" s="14" t="s">
        <v>473</v>
      </c>
      <c r="R180" s="41"/>
    </row>
    <row r="181" spans="1:18" ht="82.8" x14ac:dyDescent="0.3">
      <c r="A181" s="14" t="s">
        <v>1390</v>
      </c>
      <c r="B181" s="14" t="s">
        <v>476</v>
      </c>
      <c r="C181" s="14" t="s">
        <v>477</v>
      </c>
      <c r="D181" s="14" t="s">
        <v>478</v>
      </c>
      <c r="E181" s="31">
        <v>1</v>
      </c>
      <c r="F181" s="26">
        <v>1000000</v>
      </c>
      <c r="G181" s="54"/>
      <c r="H181" s="54">
        <v>50000</v>
      </c>
      <c r="I181" s="54">
        <v>250000</v>
      </c>
      <c r="J181" s="54">
        <v>300000</v>
      </c>
      <c r="K181" s="54">
        <v>400000</v>
      </c>
      <c r="L181" s="54"/>
      <c r="M181" s="54"/>
      <c r="N181" s="54"/>
      <c r="O181" s="54"/>
      <c r="P181" s="31">
        <v>5</v>
      </c>
      <c r="Q181" s="14" t="s">
        <v>473</v>
      </c>
      <c r="R181" s="41"/>
    </row>
    <row r="182" spans="1:18" ht="69" x14ac:dyDescent="0.3">
      <c r="A182" s="14" t="s">
        <v>1390</v>
      </c>
      <c r="B182" s="14" t="s">
        <v>479</v>
      </c>
      <c r="C182" s="14" t="s">
        <v>480</v>
      </c>
      <c r="D182" s="14" t="s">
        <v>478</v>
      </c>
      <c r="E182" s="31">
        <v>1</v>
      </c>
      <c r="F182" s="26">
        <v>187000</v>
      </c>
      <c r="G182" s="54">
        <v>40000</v>
      </c>
      <c r="H182" s="54">
        <v>100000</v>
      </c>
      <c r="I182" s="54">
        <v>47000</v>
      </c>
      <c r="J182" s="54"/>
      <c r="K182" s="54"/>
      <c r="L182" s="54"/>
      <c r="M182" s="54"/>
      <c r="N182" s="54"/>
      <c r="O182" s="54"/>
      <c r="P182" s="31">
        <v>5</v>
      </c>
      <c r="Q182" s="14" t="s">
        <v>481</v>
      </c>
      <c r="R182" s="41"/>
    </row>
    <row r="183" spans="1:18" ht="69" x14ac:dyDescent="0.3">
      <c r="A183" s="14" t="s">
        <v>1390</v>
      </c>
      <c r="B183" s="14" t="s">
        <v>482</v>
      </c>
      <c r="C183" s="14" t="s">
        <v>483</v>
      </c>
      <c r="D183" s="14" t="s">
        <v>478</v>
      </c>
      <c r="E183" s="31">
        <v>1</v>
      </c>
      <c r="F183" s="26">
        <v>145000</v>
      </c>
      <c r="G183" s="54">
        <v>25000</v>
      </c>
      <c r="H183" s="54">
        <v>50000</v>
      </c>
      <c r="I183" s="54">
        <v>50000</v>
      </c>
      <c r="J183" s="54">
        <v>20000</v>
      </c>
      <c r="K183" s="54"/>
      <c r="L183" s="54"/>
      <c r="M183" s="54"/>
      <c r="N183" s="54"/>
      <c r="O183" s="54"/>
      <c r="P183" s="31">
        <v>5</v>
      </c>
      <c r="Q183" s="14" t="s">
        <v>473</v>
      </c>
      <c r="R183" s="41"/>
    </row>
    <row r="184" spans="1:18" ht="69" x14ac:dyDescent="0.3">
      <c r="A184" s="14" t="s">
        <v>1390</v>
      </c>
      <c r="B184" s="14" t="s">
        <v>484</v>
      </c>
      <c r="C184" s="14" t="s">
        <v>485</v>
      </c>
      <c r="D184" s="14" t="s">
        <v>478</v>
      </c>
      <c r="E184" s="31">
        <v>1</v>
      </c>
      <c r="F184" s="26">
        <v>135500</v>
      </c>
      <c r="G184" s="54">
        <v>35500</v>
      </c>
      <c r="H184" s="54">
        <v>80000</v>
      </c>
      <c r="I184" s="54">
        <v>20000</v>
      </c>
      <c r="J184" s="54"/>
      <c r="K184" s="54"/>
      <c r="L184" s="54"/>
      <c r="M184" s="54"/>
      <c r="N184" s="54"/>
      <c r="O184" s="54"/>
      <c r="P184" s="31">
        <v>5</v>
      </c>
      <c r="Q184" s="14" t="s">
        <v>473</v>
      </c>
      <c r="R184" s="41"/>
    </row>
    <row r="185" spans="1:18" ht="41.4" x14ac:dyDescent="0.3">
      <c r="A185" s="14" t="s">
        <v>1390</v>
      </c>
      <c r="B185" s="14" t="s">
        <v>486</v>
      </c>
      <c r="C185" s="14" t="s">
        <v>487</v>
      </c>
      <c r="D185" s="14" t="s">
        <v>472</v>
      </c>
      <c r="E185" s="31">
        <v>3</v>
      </c>
      <c r="F185" s="26">
        <v>15000</v>
      </c>
      <c r="G185" s="54"/>
      <c r="H185" s="54"/>
      <c r="I185" s="54">
        <v>15000</v>
      </c>
      <c r="J185" s="54"/>
      <c r="K185" s="54"/>
      <c r="L185" s="54"/>
      <c r="M185" s="54"/>
      <c r="N185" s="54"/>
      <c r="O185" s="54"/>
      <c r="P185" s="31">
        <v>5</v>
      </c>
      <c r="Q185" s="14" t="s">
        <v>296</v>
      </c>
      <c r="R185" s="41"/>
    </row>
    <row r="186" spans="1:18" ht="69" x14ac:dyDescent="0.3">
      <c r="A186" s="14" t="s">
        <v>1390</v>
      </c>
      <c r="B186" s="14" t="s">
        <v>488</v>
      </c>
      <c r="C186" s="14" t="s">
        <v>489</v>
      </c>
      <c r="D186" s="14" t="s">
        <v>490</v>
      </c>
      <c r="E186" s="31">
        <v>3</v>
      </c>
      <c r="F186" s="26">
        <v>437500</v>
      </c>
      <c r="G186" s="54">
        <v>57500</v>
      </c>
      <c r="H186" s="54">
        <v>130000</v>
      </c>
      <c r="I186" s="54">
        <v>150000</v>
      </c>
      <c r="J186" s="54">
        <v>70000</v>
      </c>
      <c r="K186" s="54">
        <v>30000</v>
      </c>
      <c r="L186" s="54"/>
      <c r="M186" s="54"/>
      <c r="N186" s="54"/>
      <c r="O186" s="54"/>
      <c r="P186" s="31">
        <v>5</v>
      </c>
      <c r="Q186" s="14" t="s">
        <v>491</v>
      </c>
      <c r="R186" s="41"/>
    </row>
    <row r="187" spans="1:18" ht="82.8" x14ac:dyDescent="0.3">
      <c r="A187" s="14" t="s">
        <v>1390</v>
      </c>
      <c r="B187" s="14" t="s">
        <v>492</v>
      </c>
      <c r="C187" s="14" t="s">
        <v>493</v>
      </c>
      <c r="D187" s="14" t="s">
        <v>494</v>
      </c>
      <c r="E187" s="31">
        <v>3</v>
      </c>
      <c r="F187" s="26">
        <v>55000</v>
      </c>
      <c r="G187" s="54">
        <v>5000</v>
      </c>
      <c r="H187" s="54">
        <v>10000</v>
      </c>
      <c r="I187" s="54">
        <v>10000</v>
      </c>
      <c r="J187" s="54">
        <v>10000</v>
      </c>
      <c r="K187" s="54">
        <v>10000</v>
      </c>
      <c r="L187" s="54">
        <v>10000</v>
      </c>
      <c r="M187" s="54"/>
      <c r="N187" s="54"/>
      <c r="O187" s="54"/>
      <c r="P187" s="31">
        <v>5</v>
      </c>
      <c r="Q187" s="14" t="s">
        <v>296</v>
      </c>
      <c r="R187" s="41"/>
    </row>
    <row r="188" spans="1:18" ht="69" x14ac:dyDescent="0.3">
      <c r="A188" s="14" t="s">
        <v>1390</v>
      </c>
      <c r="B188" s="14" t="s">
        <v>495</v>
      </c>
      <c r="C188" s="14" t="s">
        <v>496</v>
      </c>
      <c r="D188" s="14" t="s">
        <v>497</v>
      </c>
      <c r="E188" s="31">
        <v>3</v>
      </c>
      <c r="F188" s="26">
        <v>1035000</v>
      </c>
      <c r="G188" s="54">
        <v>35000</v>
      </c>
      <c r="H188" s="54">
        <v>150000</v>
      </c>
      <c r="I188" s="54">
        <v>150000</v>
      </c>
      <c r="J188" s="54">
        <v>150000</v>
      </c>
      <c r="K188" s="54">
        <v>150000</v>
      </c>
      <c r="L188" s="54">
        <v>150000</v>
      </c>
      <c r="M188" s="54">
        <v>150000</v>
      </c>
      <c r="N188" s="54">
        <v>100000</v>
      </c>
      <c r="O188" s="54"/>
      <c r="P188" s="31">
        <v>5</v>
      </c>
      <c r="Q188" s="14" t="s">
        <v>498</v>
      </c>
      <c r="R188" s="41"/>
    </row>
    <row r="189" spans="1:18" ht="55.2" x14ac:dyDescent="0.3">
      <c r="A189" s="14" t="s">
        <v>1390</v>
      </c>
      <c r="B189" s="14" t="s">
        <v>499</v>
      </c>
      <c r="C189" s="14" t="s">
        <v>500</v>
      </c>
      <c r="D189" s="14" t="s">
        <v>468</v>
      </c>
      <c r="E189" s="31">
        <v>3</v>
      </c>
      <c r="F189" s="26">
        <v>55000</v>
      </c>
      <c r="G189" s="54">
        <v>5000</v>
      </c>
      <c r="H189" s="54">
        <v>10000</v>
      </c>
      <c r="I189" s="54">
        <v>10000</v>
      </c>
      <c r="J189" s="54">
        <v>10000</v>
      </c>
      <c r="K189" s="54">
        <v>10000</v>
      </c>
      <c r="L189" s="54">
        <v>10000</v>
      </c>
      <c r="M189" s="54"/>
      <c r="N189" s="54"/>
      <c r="O189" s="54"/>
      <c r="P189" s="31">
        <v>5</v>
      </c>
      <c r="Q189" s="14" t="s">
        <v>498</v>
      </c>
      <c r="R189" s="41"/>
    </row>
    <row r="190" spans="1:18" ht="55.2" x14ac:dyDescent="0.3">
      <c r="A190" s="14" t="s">
        <v>1390</v>
      </c>
      <c r="B190" s="14" t="s">
        <v>501</v>
      </c>
      <c r="C190" s="14" t="s">
        <v>502</v>
      </c>
      <c r="D190" s="14" t="s">
        <v>472</v>
      </c>
      <c r="E190" s="31">
        <v>1</v>
      </c>
      <c r="F190" s="26">
        <v>100000</v>
      </c>
      <c r="G190" s="54"/>
      <c r="H190" s="54">
        <v>20000</v>
      </c>
      <c r="I190" s="54">
        <v>50000</v>
      </c>
      <c r="J190" s="54">
        <v>30000</v>
      </c>
      <c r="K190" s="54"/>
      <c r="L190" s="54"/>
      <c r="M190" s="54"/>
      <c r="N190" s="54"/>
      <c r="O190" s="54"/>
      <c r="P190" s="31">
        <v>5</v>
      </c>
      <c r="Q190" s="14" t="s">
        <v>296</v>
      </c>
      <c r="R190" s="41"/>
    </row>
    <row r="191" spans="1:18" ht="110.4" x14ac:dyDescent="0.3">
      <c r="A191" s="14" t="s">
        <v>1390</v>
      </c>
      <c r="B191" s="14" t="s">
        <v>504</v>
      </c>
      <c r="C191" s="14" t="s">
        <v>505</v>
      </c>
      <c r="D191" s="14" t="s">
        <v>506</v>
      </c>
      <c r="E191" s="31">
        <v>3</v>
      </c>
      <c r="F191" s="26">
        <v>317600</v>
      </c>
      <c r="G191" s="54"/>
      <c r="H191" s="54">
        <v>37600</v>
      </c>
      <c r="I191" s="54">
        <v>50000</v>
      </c>
      <c r="J191" s="54">
        <v>50000</v>
      </c>
      <c r="K191" s="54">
        <v>50000</v>
      </c>
      <c r="L191" s="54">
        <v>50000</v>
      </c>
      <c r="M191" s="54">
        <v>50000</v>
      </c>
      <c r="N191" s="54">
        <v>30000</v>
      </c>
      <c r="O191" s="54"/>
      <c r="P191" s="31">
        <v>5</v>
      </c>
      <c r="Q191" s="14" t="s">
        <v>507</v>
      </c>
      <c r="R191" s="41"/>
    </row>
    <row r="192" spans="1:18" ht="41.4" x14ac:dyDescent="0.3">
      <c r="A192" s="14" t="s">
        <v>1390</v>
      </c>
      <c r="B192" s="14" t="s">
        <v>508</v>
      </c>
      <c r="C192" s="14" t="s">
        <v>509</v>
      </c>
      <c r="D192" s="14" t="s">
        <v>510</v>
      </c>
      <c r="E192" s="31">
        <v>3</v>
      </c>
      <c r="F192" s="26">
        <v>75000</v>
      </c>
      <c r="G192" s="54">
        <v>15000</v>
      </c>
      <c r="H192" s="54">
        <v>30000</v>
      </c>
      <c r="I192" s="54">
        <v>30000</v>
      </c>
      <c r="J192" s="54"/>
      <c r="K192" s="54"/>
      <c r="L192" s="54"/>
      <c r="M192" s="54"/>
      <c r="N192" s="54"/>
      <c r="O192" s="54"/>
      <c r="P192" s="31">
        <v>5</v>
      </c>
      <c r="Q192" s="14" t="s">
        <v>498</v>
      </c>
      <c r="R192" s="41"/>
    </row>
    <row r="193" spans="1:18" ht="82.8" x14ac:dyDescent="0.3">
      <c r="A193" s="14" t="s">
        <v>1390</v>
      </c>
      <c r="B193" s="14" t="s">
        <v>511</v>
      </c>
      <c r="C193" s="14" t="s">
        <v>512</v>
      </c>
      <c r="D193" s="14" t="s">
        <v>472</v>
      </c>
      <c r="E193" s="31">
        <v>1</v>
      </c>
      <c r="F193" s="26">
        <v>1000000</v>
      </c>
      <c r="G193" s="54">
        <v>50000</v>
      </c>
      <c r="H193" s="54">
        <v>250000</v>
      </c>
      <c r="I193" s="54">
        <v>250000</v>
      </c>
      <c r="J193" s="54">
        <v>250000</v>
      </c>
      <c r="K193" s="54">
        <v>200000</v>
      </c>
      <c r="L193" s="54"/>
      <c r="M193" s="54"/>
      <c r="N193" s="54"/>
      <c r="O193" s="54"/>
      <c r="P193" s="31">
        <v>5</v>
      </c>
      <c r="Q193" s="14" t="s">
        <v>88</v>
      </c>
      <c r="R193" s="41"/>
    </row>
    <row r="194" spans="1:18" ht="69" x14ac:dyDescent="0.3">
      <c r="A194" s="14" t="s">
        <v>1390</v>
      </c>
      <c r="B194" s="14" t="s">
        <v>513</v>
      </c>
      <c r="C194" s="14" t="s">
        <v>514</v>
      </c>
      <c r="D194" s="14" t="s">
        <v>515</v>
      </c>
      <c r="E194" s="31">
        <v>3</v>
      </c>
      <c r="F194" s="26">
        <v>235000</v>
      </c>
      <c r="G194" s="54"/>
      <c r="H194" s="54">
        <v>35000</v>
      </c>
      <c r="I194" s="54">
        <v>50000</v>
      </c>
      <c r="J194" s="54">
        <v>50000</v>
      </c>
      <c r="K194" s="54">
        <v>50000</v>
      </c>
      <c r="L194" s="54">
        <v>50000</v>
      </c>
      <c r="M194" s="54"/>
      <c r="N194" s="54"/>
      <c r="O194" s="54"/>
      <c r="P194" s="31">
        <v>5</v>
      </c>
      <c r="Q194" s="14" t="s">
        <v>498</v>
      </c>
      <c r="R194" s="41"/>
    </row>
    <row r="195" spans="1:18" ht="124.2" x14ac:dyDescent="0.3">
      <c r="A195" s="14" t="s">
        <v>1390</v>
      </c>
      <c r="B195" s="14" t="s">
        <v>516</v>
      </c>
      <c r="C195" s="14" t="s">
        <v>517</v>
      </c>
      <c r="D195" s="14" t="s">
        <v>518</v>
      </c>
      <c r="E195" s="31">
        <v>3</v>
      </c>
      <c r="F195" s="26">
        <v>963400</v>
      </c>
      <c r="G195" s="54">
        <v>23400</v>
      </c>
      <c r="H195" s="54">
        <v>70000</v>
      </c>
      <c r="I195" s="54">
        <v>150000</v>
      </c>
      <c r="J195" s="54">
        <v>150000</v>
      </c>
      <c r="K195" s="54">
        <v>150000</v>
      </c>
      <c r="L195" s="54">
        <v>150000</v>
      </c>
      <c r="M195" s="54">
        <v>150000</v>
      </c>
      <c r="N195" s="54">
        <v>120000</v>
      </c>
      <c r="O195" s="54"/>
      <c r="P195" s="31">
        <v>5</v>
      </c>
      <c r="Q195" s="14" t="s">
        <v>507</v>
      </c>
      <c r="R195" s="41"/>
    </row>
    <row r="196" spans="1:18" ht="41.4" x14ac:dyDescent="0.3">
      <c r="A196" s="14" t="s">
        <v>1390</v>
      </c>
      <c r="B196" s="14" t="s">
        <v>519</v>
      </c>
      <c r="C196" s="14" t="s">
        <v>520</v>
      </c>
      <c r="D196" s="14" t="s">
        <v>472</v>
      </c>
      <c r="E196" s="31">
        <v>1</v>
      </c>
      <c r="F196" s="26">
        <v>70000</v>
      </c>
      <c r="G196" s="54"/>
      <c r="H196" s="54"/>
      <c r="I196" s="54">
        <v>20000</v>
      </c>
      <c r="J196" s="54">
        <v>50000</v>
      </c>
      <c r="K196" s="54"/>
      <c r="L196" s="54"/>
      <c r="M196" s="54"/>
      <c r="N196" s="54"/>
      <c r="O196" s="54"/>
      <c r="P196" s="31">
        <v>5</v>
      </c>
      <c r="Q196" s="14" t="s">
        <v>296</v>
      </c>
      <c r="R196" s="41"/>
    </row>
    <row r="197" spans="1:18" ht="69" x14ac:dyDescent="0.3">
      <c r="A197" s="14" t="s">
        <v>1390</v>
      </c>
      <c r="B197" s="14" t="s">
        <v>521</v>
      </c>
      <c r="C197" s="14" t="s">
        <v>522</v>
      </c>
      <c r="D197" s="14" t="s">
        <v>472</v>
      </c>
      <c r="E197" s="31">
        <v>1</v>
      </c>
      <c r="F197" s="26">
        <v>300000</v>
      </c>
      <c r="G197" s="54"/>
      <c r="H197" s="54">
        <v>40000</v>
      </c>
      <c r="I197" s="54">
        <v>100000</v>
      </c>
      <c r="J197" s="54">
        <v>100000</v>
      </c>
      <c r="K197" s="54">
        <v>60000</v>
      </c>
      <c r="L197" s="54"/>
      <c r="M197" s="54"/>
      <c r="N197" s="54"/>
      <c r="O197" s="54"/>
      <c r="P197" s="31">
        <v>5</v>
      </c>
      <c r="Q197" s="14" t="s">
        <v>201</v>
      </c>
      <c r="R197" s="41"/>
    </row>
    <row r="198" spans="1:18" ht="82.8" x14ac:dyDescent="0.3">
      <c r="A198" s="14" t="s">
        <v>1390</v>
      </c>
      <c r="B198" s="14" t="s">
        <v>523</v>
      </c>
      <c r="C198" s="14" t="s">
        <v>524</v>
      </c>
      <c r="D198" s="14" t="s">
        <v>525</v>
      </c>
      <c r="E198" s="31">
        <v>2</v>
      </c>
      <c r="F198" s="26">
        <v>50000</v>
      </c>
      <c r="G198" s="54"/>
      <c r="H198" s="54">
        <v>20000</v>
      </c>
      <c r="I198" s="54">
        <v>30000</v>
      </c>
      <c r="J198" s="54"/>
      <c r="K198" s="54"/>
      <c r="L198" s="54"/>
      <c r="M198" s="54"/>
      <c r="N198" s="54"/>
      <c r="O198" s="54"/>
      <c r="P198" s="31">
        <v>5</v>
      </c>
      <c r="Q198" s="14" t="s">
        <v>201</v>
      </c>
      <c r="R198" s="41"/>
    </row>
    <row r="199" spans="1:18" ht="82.8" x14ac:dyDescent="0.3">
      <c r="A199" s="14" t="s">
        <v>1390</v>
      </c>
      <c r="B199" s="14" t="s">
        <v>526</v>
      </c>
      <c r="C199" s="14" t="s">
        <v>527</v>
      </c>
      <c r="D199" s="14" t="s">
        <v>528</v>
      </c>
      <c r="E199" s="31">
        <v>3</v>
      </c>
      <c r="F199" s="26">
        <v>156500</v>
      </c>
      <c r="G199" s="54">
        <v>26500</v>
      </c>
      <c r="H199" s="54">
        <v>30000</v>
      </c>
      <c r="I199" s="54">
        <v>40000</v>
      </c>
      <c r="J199" s="54">
        <v>50000</v>
      </c>
      <c r="K199" s="54">
        <v>10000</v>
      </c>
      <c r="L199" s="54"/>
      <c r="M199" s="54"/>
      <c r="N199" s="54"/>
      <c r="O199" s="54"/>
      <c r="P199" s="31">
        <v>5</v>
      </c>
      <c r="Q199" s="14" t="s">
        <v>507</v>
      </c>
      <c r="R199" s="41"/>
    </row>
    <row r="200" spans="1:18" ht="41.4" x14ac:dyDescent="0.3">
      <c r="A200" s="14" t="s">
        <v>1390</v>
      </c>
      <c r="B200" s="14" t="s">
        <v>529</v>
      </c>
      <c r="C200" s="14" t="s">
        <v>530</v>
      </c>
      <c r="D200" s="14" t="s">
        <v>472</v>
      </c>
      <c r="E200" s="31">
        <v>2</v>
      </c>
      <c r="F200" s="26">
        <v>350000</v>
      </c>
      <c r="G200" s="54"/>
      <c r="H200" s="54">
        <v>50000</v>
      </c>
      <c r="I200" s="54">
        <v>100000</v>
      </c>
      <c r="J200" s="54">
        <v>100000</v>
      </c>
      <c r="K200" s="54">
        <v>100000</v>
      </c>
      <c r="L200" s="54"/>
      <c r="M200" s="54"/>
      <c r="N200" s="54"/>
      <c r="O200" s="54"/>
      <c r="P200" s="31">
        <v>5</v>
      </c>
      <c r="Q200" s="14" t="s">
        <v>498</v>
      </c>
      <c r="R200" s="41"/>
    </row>
    <row r="201" spans="1:18" ht="55.2" x14ac:dyDescent="0.3">
      <c r="A201" s="14" t="s">
        <v>1390</v>
      </c>
      <c r="B201" s="8" t="s">
        <v>531</v>
      </c>
      <c r="C201" s="14" t="s">
        <v>532</v>
      </c>
      <c r="D201" s="14" t="s">
        <v>533</v>
      </c>
      <c r="E201" s="31">
        <v>3</v>
      </c>
      <c r="F201" s="26">
        <v>1448000</v>
      </c>
      <c r="G201" s="54"/>
      <c r="H201" s="54"/>
      <c r="I201" s="54">
        <v>362000</v>
      </c>
      <c r="J201" s="54">
        <v>362000</v>
      </c>
      <c r="K201" s="54">
        <v>362000</v>
      </c>
      <c r="L201" s="54">
        <v>362000</v>
      </c>
      <c r="M201" s="54"/>
      <c r="N201" s="54"/>
      <c r="O201" s="54"/>
      <c r="P201" s="31">
        <v>4</v>
      </c>
      <c r="Q201" s="14" t="s">
        <v>364</v>
      </c>
      <c r="R201" s="41"/>
    </row>
    <row r="202" spans="1:18" ht="41.4" x14ac:dyDescent="0.3">
      <c r="A202" s="14" t="s">
        <v>1390</v>
      </c>
      <c r="B202" s="14" t="s">
        <v>534</v>
      </c>
      <c r="C202" s="14" t="s">
        <v>535</v>
      </c>
      <c r="D202" s="14" t="s">
        <v>536</v>
      </c>
      <c r="E202" s="31">
        <v>3</v>
      </c>
      <c r="F202" s="27">
        <v>157676</v>
      </c>
      <c r="G202" s="54"/>
      <c r="H202" s="54"/>
      <c r="I202" s="54"/>
      <c r="J202" s="54">
        <v>50000</v>
      </c>
      <c r="K202" s="54">
        <v>50000</v>
      </c>
      <c r="L202" s="54">
        <v>57676</v>
      </c>
      <c r="M202" s="54"/>
      <c r="N202" s="54"/>
      <c r="O202" s="54"/>
      <c r="P202" s="31">
        <v>4</v>
      </c>
      <c r="Q202" s="14" t="s">
        <v>364</v>
      </c>
      <c r="R202" s="41"/>
    </row>
    <row r="203" spans="1:18" ht="82.8" x14ac:dyDescent="0.3">
      <c r="A203" s="14" t="s">
        <v>1390</v>
      </c>
      <c r="B203" s="14" t="s">
        <v>537</v>
      </c>
      <c r="C203" s="14" t="s">
        <v>538</v>
      </c>
      <c r="D203" s="14" t="s">
        <v>539</v>
      </c>
      <c r="E203" s="31">
        <v>3</v>
      </c>
      <c r="F203" s="26">
        <v>636000</v>
      </c>
      <c r="G203" s="54"/>
      <c r="H203" s="54"/>
      <c r="I203" s="54">
        <v>100000</v>
      </c>
      <c r="J203" s="54">
        <v>200000</v>
      </c>
      <c r="K203" s="54">
        <v>200000</v>
      </c>
      <c r="L203" s="54">
        <v>136000</v>
      </c>
      <c r="M203" s="54"/>
      <c r="N203" s="54"/>
      <c r="O203" s="54"/>
      <c r="P203" s="31">
        <v>4</v>
      </c>
      <c r="Q203" s="14" t="s">
        <v>540</v>
      </c>
      <c r="R203" s="41"/>
    </row>
    <row r="204" spans="1:18" ht="55.2" x14ac:dyDescent="0.3">
      <c r="A204" s="14" t="s">
        <v>1390</v>
      </c>
      <c r="B204" s="8" t="s">
        <v>541</v>
      </c>
      <c r="C204" s="14" t="s">
        <v>542</v>
      </c>
      <c r="D204" s="14" t="s">
        <v>543</v>
      </c>
      <c r="E204" s="31">
        <v>1</v>
      </c>
      <c r="F204" s="26">
        <v>150000</v>
      </c>
      <c r="G204" s="54">
        <v>50000</v>
      </c>
      <c r="H204" s="54">
        <v>50000</v>
      </c>
      <c r="I204" s="54">
        <v>50000</v>
      </c>
      <c r="J204" s="54"/>
      <c r="K204" s="54"/>
      <c r="L204" s="54"/>
      <c r="M204" s="54"/>
      <c r="N204" s="54"/>
      <c r="O204" s="54"/>
      <c r="P204" s="31">
        <v>4</v>
      </c>
      <c r="Q204" s="14" t="s">
        <v>370</v>
      </c>
      <c r="R204" s="41"/>
    </row>
    <row r="205" spans="1:18" ht="41.4" x14ac:dyDescent="0.3">
      <c r="A205" s="14" t="s">
        <v>1390</v>
      </c>
      <c r="B205" s="14" t="s">
        <v>544</v>
      </c>
      <c r="C205" s="14" t="s">
        <v>545</v>
      </c>
      <c r="D205" s="14" t="s">
        <v>546</v>
      </c>
      <c r="E205" s="31">
        <v>3</v>
      </c>
      <c r="F205" s="26">
        <v>73000</v>
      </c>
      <c r="G205" s="54"/>
      <c r="H205" s="54"/>
      <c r="I205" s="54"/>
      <c r="J205" s="54">
        <v>23000</v>
      </c>
      <c r="K205" s="54">
        <v>25000</v>
      </c>
      <c r="L205" s="54">
        <v>25000</v>
      </c>
      <c r="M205" s="54"/>
      <c r="N205" s="54"/>
      <c r="O205" s="54"/>
      <c r="P205" s="31">
        <v>4</v>
      </c>
      <c r="Q205" s="14" t="s">
        <v>364</v>
      </c>
      <c r="R205" s="41"/>
    </row>
    <row r="206" spans="1:18" ht="96.6" x14ac:dyDescent="0.3">
      <c r="A206" s="14" t="s">
        <v>1390</v>
      </c>
      <c r="B206" s="14" t="s">
        <v>547</v>
      </c>
      <c r="C206" s="14" t="s">
        <v>548</v>
      </c>
      <c r="D206" s="14" t="s">
        <v>549</v>
      </c>
      <c r="E206" s="31">
        <v>3</v>
      </c>
      <c r="F206" s="26">
        <v>101500</v>
      </c>
      <c r="G206" s="54"/>
      <c r="H206" s="54"/>
      <c r="I206" s="54">
        <v>10000</v>
      </c>
      <c r="J206" s="54">
        <v>25000</v>
      </c>
      <c r="K206" s="54">
        <v>40000</v>
      </c>
      <c r="L206" s="54">
        <v>26500</v>
      </c>
      <c r="M206" s="54"/>
      <c r="N206" s="54"/>
      <c r="O206" s="54"/>
      <c r="P206" s="31">
        <v>4</v>
      </c>
      <c r="Q206" s="14" t="s">
        <v>364</v>
      </c>
      <c r="R206" s="41"/>
    </row>
    <row r="207" spans="1:18" ht="69" x14ac:dyDescent="0.3">
      <c r="A207" s="14" t="s">
        <v>1390</v>
      </c>
      <c r="B207" s="14" t="s">
        <v>550</v>
      </c>
      <c r="C207" s="14" t="s">
        <v>551</v>
      </c>
      <c r="D207" s="14" t="s">
        <v>552</v>
      </c>
      <c r="E207" s="31">
        <v>3</v>
      </c>
      <c r="F207" s="26">
        <v>123800</v>
      </c>
      <c r="G207" s="54"/>
      <c r="H207" s="54">
        <v>30000</v>
      </c>
      <c r="I207" s="54">
        <v>20000</v>
      </c>
      <c r="J207" s="54">
        <v>43000</v>
      </c>
      <c r="K207" s="54">
        <v>30800</v>
      </c>
      <c r="L207" s="54"/>
      <c r="M207" s="54"/>
      <c r="N207" s="54"/>
      <c r="O207" s="54"/>
      <c r="P207" s="31">
        <v>4</v>
      </c>
      <c r="Q207" s="14" t="s">
        <v>540</v>
      </c>
      <c r="R207" s="41"/>
    </row>
    <row r="208" spans="1:18" ht="69" x14ac:dyDescent="0.3">
      <c r="A208" s="8" t="s">
        <v>1391</v>
      </c>
      <c r="B208" s="7" t="s">
        <v>1545</v>
      </c>
      <c r="C208" s="7" t="s">
        <v>1546</v>
      </c>
      <c r="D208" s="180" t="s">
        <v>1547</v>
      </c>
      <c r="E208" s="19">
        <v>1</v>
      </c>
      <c r="F208" s="181">
        <f>SUM(G208:O208)</f>
        <v>1573500</v>
      </c>
      <c r="G208" s="155">
        <v>196500</v>
      </c>
      <c r="H208" s="155">
        <v>140000</v>
      </c>
      <c r="I208" s="155"/>
      <c r="J208" s="156">
        <v>260000</v>
      </c>
      <c r="K208" s="155">
        <v>257000</v>
      </c>
      <c r="L208" s="155">
        <v>260000</v>
      </c>
      <c r="M208" s="155">
        <v>260000</v>
      </c>
      <c r="N208" s="155"/>
      <c r="O208" s="155">
        <v>200000</v>
      </c>
      <c r="P208" s="180" t="s">
        <v>663</v>
      </c>
      <c r="Q208" s="7" t="s">
        <v>1548</v>
      </c>
      <c r="R208" s="41"/>
    </row>
    <row r="209" spans="1:18" ht="55.2" x14ac:dyDescent="0.3">
      <c r="A209" s="8" t="s">
        <v>1391</v>
      </c>
      <c r="B209" s="7" t="s">
        <v>1549</v>
      </c>
      <c r="C209" s="7" t="s">
        <v>1550</v>
      </c>
      <c r="D209" s="182" t="s">
        <v>571</v>
      </c>
      <c r="E209" s="124">
        <v>1</v>
      </c>
      <c r="F209" s="181">
        <f>SUM(G209:O209)</f>
        <v>60700</v>
      </c>
      <c r="G209" s="157"/>
      <c r="H209" s="157">
        <v>60700</v>
      </c>
      <c r="I209" s="157"/>
      <c r="J209" s="157"/>
      <c r="K209" s="157"/>
      <c r="L209" s="157"/>
      <c r="M209" s="157"/>
      <c r="N209" s="157"/>
      <c r="O209" s="157"/>
      <c r="P209" s="182">
        <v>1</v>
      </c>
      <c r="Q209" s="7" t="s">
        <v>1551</v>
      </c>
      <c r="R209" s="41"/>
    </row>
    <row r="210" spans="1:18" ht="41.4" x14ac:dyDescent="0.3">
      <c r="A210" s="8" t="s">
        <v>1391</v>
      </c>
      <c r="B210" s="123" t="s">
        <v>1552</v>
      </c>
      <c r="C210" s="38" t="s">
        <v>1553</v>
      </c>
      <c r="D210" s="182" t="s">
        <v>1554</v>
      </c>
      <c r="E210" s="124">
        <v>1</v>
      </c>
      <c r="F210" s="181">
        <f>SUM(G210:O210)</f>
        <v>49500</v>
      </c>
      <c r="G210" s="157"/>
      <c r="H210" s="157">
        <v>20500</v>
      </c>
      <c r="I210" s="157">
        <v>15000</v>
      </c>
      <c r="J210" s="93"/>
      <c r="K210" s="157">
        <v>14000</v>
      </c>
      <c r="L210" s="157"/>
      <c r="M210" s="157"/>
      <c r="N210" s="157"/>
      <c r="O210" s="157"/>
      <c r="P210" s="182">
        <v>5</v>
      </c>
      <c r="Q210" s="7" t="s">
        <v>1555</v>
      </c>
      <c r="R210" s="41"/>
    </row>
    <row r="211" spans="1:18" ht="55.2" x14ac:dyDescent="0.3">
      <c r="A211" s="8" t="s">
        <v>1391</v>
      </c>
      <c r="B211" s="123" t="s">
        <v>1556</v>
      </c>
      <c r="C211" s="7" t="s">
        <v>1557</v>
      </c>
      <c r="D211" s="180" t="s">
        <v>571</v>
      </c>
      <c r="E211" s="124">
        <v>1</v>
      </c>
      <c r="F211" s="181">
        <f t="shared" ref="F211" si="5">SUM(G211:O211)</f>
        <v>235000</v>
      </c>
      <c r="G211" s="157"/>
      <c r="H211" s="157"/>
      <c r="I211" s="157"/>
      <c r="J211" s="157"/>
      <c r="K211" s="157"/>
      <c r="L211" s="157"/>
      <c r="M211" s="157"/>
      <c r="N211" s="157">
        <v>117500</v>
      </c>
      <c r="O211" s="157">
        <v>117500</v>
      </c>
      <c r="P211" s="182">
        <v>3</v>
      </c>
      <c r="Q211" s="7" t="s">
        <v>1558</v>
      </c>
      <c r="R211" s="41"/>
    </row>
    <row r="212" spans="1:18" ht="69" x14ac:dyDescent="0.3">
      <c r="A212" s="8" t="s">
        <v>1391</v>
      </c>
      <c r="B212" s="123" t="s">
        <v>1559</v>
      </c>
      <c r="C212" s="38" t="s">
        <v>1560</v>
      </c>
      <c r="D212" s="182" t="s">
        <v>1561</v>
      </c>
      <c r="E212" s="124">
        <v>1</v>
      </c>
      <c r="F212" s="181">
        <f>SUM(G212:O212)</f>
        <v>719000</v>
      </c>
      <c r="G212" s="157">
        <v>69000</v>
      </c>
      <c r="H212" s="157">
        <v>82000</v>
      </c>
      <c r="I212" s="157">
        <v>88000</v>
      </c>
      <c r="J212" s="93">
        <v>80000</v>
      </c>
      <c r="K212" s="157">
        <v>80000</v>
      </c>
      <c r="L212" s="157">
        <v>80000</v>
      </c>
      <c r="M212" s="157">
        <v>80000</v>
      </c>
      <c r="N212" s="157">
        <v>80000</v>
      </c>
      <c r="O212" s="157">
        <v>80000</v>
      </c>
      <c r="P212" s="182">
        <v>3</v>
      </c>
      <c r="Q212" s="7" t="s">
        <v>1562</v>
      </c>
      <c r="R212" s="41"/>
    </row>
    <row r="213" spans="1:18" ht="69" x14ac:dyDescent="0.3">
      <c r="A213" s="8" t="s">
        <v>1391</v>
      </c>
      <c r="B213" s="145" t="s">
        <v>1563</v>
      </c>
      <c r="C213" s="158" t="s">
        <v>1564</v>
      </c>
      <c r="D213" s="180" t="s">
        <v>571</v>
      </c>
      <c r="E213" s="124">
        <v>1</v>
      </c>
      <c r="F213" s="157">
        <f>SUM(G213:O213)</f>
        <v>80000</v>
      </c>
      <c r="G213" s="157"/>
      <c r="H213" s="157">
        <v>10000</v>
      </c>
      <c r="I213" s="157">
        <v>10000</v>
      </c>
      <c r="J213" s="157">
        <v>10000</v>
      </c>
      <c r="K213" s="157">
        <v>10000</v>
      </c>
      <c r="L213" s="157">
        <v>10000</v>
      </c>
      <c r="M213" s="157">
        <v>10000</v>
      </c>
      <c r="N213" s="157">
        <v>10000</v>
      </c>
      <c r="O213" s="157">
        <v>10000</v>
      </c>
      <c r="P213" s="182">
        <v>3</v>
      </c>
      <c r="Q213" s="7" t="s">
        <v>1565</v>
      </c>
      <c r="R213" s="41"/>
    </row>
    <row r="214" spans="1:18" ht="69" x14ac:dyDescent="0.3">
      <c r="A214" s="8" t="s">
        <v>1391</v>
      </c>
      <c r="B214" s="123" t="s">
        <v>1566</v>
      </c>
      <c r="C214" s="123" t="s">
        <v>1567</v>
      </c>
      <c r="D214" s="201" t="s">
        <v>580</v>
      </c>
      <c r="E214" s="124">
        <v>1</v>
      </c>
      <c r="F214" s="181">
        <v>220000</v>
      </c>
      <c r="G214" s="159">
        <v>120000</v>
      </c>
      <c r="H214" s="159">
        <v>100000</v>
      </c>
      <c r="I214" s="159"/>
      <c r="J214" s="159"/>
      <c r="K214" s="159"/>
      <c r="L214" s="159"/>
      <c r="M214" s="159"/>
      <c r="N214" s="159"/>
      <c r="O214" s="160"/>
      <c r="P214" s="182" t="s">
        <v>663</v>
      </c>
      <c r="Q214" s="123" t="s">
        <v>1568</v>
      </c>
      <c r="R214" s="41"/>
    </row>
    <row r="215" spans="1:18" ht="55.2" x14ac:dyDescent="0.3">
      <c r="A215" s="8" t="s">
        <v>1391</v>
      </c>
      <c r="B215" s="123" t="s">
        <v>1569</v>
      </c>
      <c r="C215" s="123" t="s">
        <v>1570</v>
      </c>
      <c r="D215" s="201" t="s">
        <v>580</v>
      </c>
      <c r="E215" s="124">
        <v>1</v>
      </c>
      <c r="F215" s="181">
        <v>550000</v>
      </c>
      <c r="G215" s="159"/>
      <c r="H215" s="159"/>
      <c r="I215" s="159">
        <v>200000</v>
      </c>
      <c r="J215" s="159">
        <v>200000</v>
      </c>
      <c r="K215" s="159">
        <v>150000</v>
      </c>
      <c r="L215" s="159"/>
      <c r="M215" s="159"/>
      <c r="N215" s="159"/>
      <c r="O215" s="160"/>
      <c r="P215" s="182" t="s">
        <v>663</v>
      </c>
      <c r="Q215" s="123" t="s">
        <v>1571</v>
      </c>
      <c r="R215" s="41"/>
    </row>
    <row r="216" spans="1:18" ht="55.2" x14ac:dyDescent="0.3">
      <c r="A216" s="8" t="s">
        <v>1391</v>
      </c>
      <c r="B216" s="123" t="s">
        <v>1572</v>
      </c>
      <c r="C216" s="123" t="s">
        <v>1573</v>
      </c>
      <c r="D216" s="201" t="s">
        <v>580</v>
      </c>
      <c r="E216" s="124">
        <v>1</v>
      </c>
      <c r="F216" s="181">
        <f t="shared" ref="F216:F246" si="6">SUM(G216:O216)</f>
        <v>290000</v>
      </c>
      <c r="G216" s="159"/>
      <c r="H216" s="159">
        <v>90000</v>
      </c>
      <c r="I216" s="159">
        <v>100000</v>
      </c>
      <c r="J216" s="159"/>
      <c r="K216" s="159"/>
      <c r="L216" s="159">
        <v>100000</v>
      </c>
      <c r="M216" s="159"/>
      <c r="N216" s="159"/>
      <c r="O216" s="160"/>
      <c r="P216" s="182" t="s">
        <v>663</v>
      </c>
      <c r="Q216" s="123" t="s">
        <v>1574</v>
      </c>
      <c r="R216" s="41"/>
    </row>
    <row r="217" spans="1:18" ht="69" x14ac:dyDescent="0.3">
      <c r="A217" s="8" t="s">
        <v>1391</v>
      </c>
      <c r="B217" s="123" t="s">
        <v>1575</v>
      </c>
      <c r="C217" s="123" t="s">
        <v>1576</v>
      </c>
      <c r="D217" s="201" t="s">
        <v>1577</v>
      </c>
      <c r="E217" s="124">
        <v>1</v>
      </c>
      <c r="F217" s="181">
        <f t="shared" si="6"/>
        <v>460000</v>
      </c>
      <c r="G217" s="159"/>
      <c r="H217" s="159"/>
      <c r="I217" s="159"/>
      <c r="J217" s="159"/>
      <c r="K217" s="159"/>
      <c r="L217" s="159"/>
      <c r="M217" s="159">
        <v>120000</v>
      </c>
      <c r="N217" s="159">
        <v>230000</v>
      </c>
      <c r="O217" s="160">
        <v>110000</v>
      </c>
      <c r="P217" s="182">
        <v>3</v>
      </c>
      <c r="Q217" s="123" t="s">
        <v>1578</v>
      </c>
      <c r="R217" s="41"/>
    </row>
    <row r="218" spans="1:18" ht="82.8" x14ac:dyDescent="0.3">
      <c r="A218" s="8" t="s">
        <v>1391</v>
      </c>
      <c r="B218" s="123" t="s">
        <v>1579</v>
      </c>
      <c r="C218" s="123" t="s">
        <v>1580</v>
      </c>
      <c r="D218" s="201" t="s">
        <v>580</v>
      </c>
      <c r="E218" s="124">
        <v>1</v>
      </c>
      <c r="F218" s="181">
        <f t="shared" si="6"/>
        <v>65000</v>
      </c>
      <c r="G218" s="159">
        <v>3000</v>
      </c>
      <c r="H218" s="159">
        <v>3000</v>
      </c>
      <c r="I218" s="159"/>
      <c r="J218" s="159">
        <v>12000</v>
      </c>
      <c r="K218" s="159">
        <v>27000</v>
      </c>
      <c r="L218" s="159">
        <v>20000</v>
      </c>
      <c r="M218" s="159"/>
      <c r="N218" s="159"/>
      <c r="O218" s="160"/>
      <c r="P218" s="182">
        <v>2</v>
      </c>
      <c r="Q218" s="123" t="s">
        <v>1555</v>
      </c>
      <c r="R218" s="41"/>
    </row>
    <row r="219" spans="1:18" ht="69" x14ac:dyDescent="0.3">
      <c r="A219" s="8" t="s">
        <v>1391</v>
      </c>
      <c r="B219" s="123" t="s">
        <v>1581</v>
      </c>
      <c r="C219" s="123" t="s">
        <v>1582</v>
      </c>
      <c r="D219" s="201" t="s">
        <v>580</v>
      </c>
      <c r="E219" s="124">
        <v>1</v>
      </c>
      <c r="F219" s="181">
        <f t="shared" si="6"/>
        <v>15000</v>
      </c>
      <c r="G219" s="159"/>
      <c r="H219" s="159"/>
      <c r="I219" s="159"/>
      <c r="J219" s="159">
        <v>15000</v>
      </c>
      <c r="K219" s="159"/>
      <c r="L219" s="159"/>
      <c r="M219" s="159"/>
      <c r="N219" s="159"/>
      <c r="O219" s="160"/>
      <c r="P219" s="182">
        <v>3</v>
      </c>
      <c r="Q219" s="123" t="s">
        <v>1583</v>
      </c>
      <c r="R219" s="41"/>
    </row>
    <row r="220" spans="1:18" ht="41.4" x14ac:dyDescent="0.3">
      <c r="A220" s="8" t="s">
        <v>1391</v>
      </c>
      <c r="B220" s="123" t="s">
        <v>1584</v>
      </c>
      <c r="C220" s="38" t="s">
        <v>1585</v>
      </c>
      <c r="D220" s="182" t="s">
        <v>605</v>
      </c>
      <c r="E220" s="124">
        <v>1</v>
      </c>
      <c r="F220" s="181">
        <f t="shared" si="6"/>
        <v>180000</v>
      </c>
      <c r="G220" s="157">
        <v>90000</v>
      </c>
      <c r="H220" s="157">
        <v>90000</v>
      </c>
      <c r="I220" s="157"/>
      <c r="J220" s="93"/>
      <c r="K220" s="157"/>
      <c r="L220" s="157"/>
      <c r="M220" s="157"/>
      <c r="N220" s="157"/>
      <c r="O220" s="157"/>
      <c r="P220" s="182">
        <v>4</v>
      </c>
      <c r="Q220" s="7" t="s">
        <v>1586</v>
      </c>
      <c r="R220" s="41"/>
    </row>
    <row r="221" spans="1:18" ht="41.4" x14ac:dyDescent="0.3">
      <c r="A221" s="8" t="s">
        <v>1391</v>
      </c>
      <c r="B221" s="123" t="s">
        <v>1587</v>
      </c>
      <c r="C221" s="38" t="s">
        <v>1588</v>
      </c>
      <c r="D221" s="182" t="s">
        <v>605</v>
      </c>
      <c r="E221" s="124">
        <v>1</v>
      </c>
      <c r="F221" s="181">
        <f t="shared" si="6"/>
        <v>230000</v>
      </c>
      <c r="G221" s="157"/>
      <c r="H221" s="157"/>
      <c r="I221" s="157">
        <v>115000</v>
      </c>
      <c r="J221" s="93">
        <v>115000</v>
      </c>
      <c r="K221" s="157"/>
      <c r="L221" s="157"/>
      <c r="M221" s="157"/>
      <c r="N221" s="157"/>
      <c r="O221" s="157"/>
      <c r="P221" s="182">
        <v>5</v>
      </c>
      <c r="Q221" s="7" t="s">
        <v>1589</v>
      </c>
      <c r="R221" s="41"/>
    </row>
    <row r="222" spans="1:18" ht="55.2" x14ac:dyDescent="0.3">
      <c r="A222" s="8" t="s">
        <v>1391</v>
      </c>
      <c r="B222" s="123" t="s">
        <v>1590</v>
      </c>
      <c r="C222" s="123" t="s">
        <v>1591</v>
      </c>
      <c r="D222" s="182" t="s">
        <v>605</v>
      </c>
      <c r="E222" s="124">
        <v>1</v>
      </c>
      <c r="F222" s="161">
        <f t="shared" si="6"/>
        <v>110000</v>
      </c>
      <c r="G222" s="161">
        <v>10000</v>
      </c>
      <c r="H222" s="161">
        <v>15000</v>
      </c>
      <c r="I222" s="161">
        <v>15000</v>
      </c>
      <c r="J222" s="161">
        <v>15000</v>
      </c>
      <c r="K222" s="161">
        <v>15000</v>
      </c>
      <c r="L222" s="161">
        <v>10000</v>
      </c>
      <c r="M222" s="161">
        <v>10000</v>
      </c>
      <c r="N222" s="161">
        <v>10000</v>
      </c>
      <c r="O222" s="161">
        <v>10000</v>
      </c>
      <c r="P222" s="182">
        <v>3</v>
      </c>
      <c r="Q222" s="123" t="s">
        <v>1592</v>
      </c>
      <c r="R222" s="41"/>
    </row>
    <row r="223" spans="1:18" ht="55.2" x14ac:dyDescent="0.3">
      <c r="A223" s="8" t="s">
        <v>1391</v>
      </c>
      <c r="B223" s="123" t="s">
        <v>1593</v>
      </c>
      <c r="C223" s="123" t="s">
        <v>1594</v>
      </c>
      <c r="D223" s="182" t="s">
        <v>605</v>
      </c>
      <c r="E223" s="124">
        <v>1</v>
      </c>
      <c r="F223" s="161">
        <f t="shared" si="6"/>
        <v>120000</v>
      </c>
      <c r="G223" s="161"/>
      <c r="H223" s="161"/>
      <c r="I223" s="161"/>
      <c r="J223" s="161"/>
      <c r="K223" s="161"/>
      <c r="L223" s="161">
        <v>120000</v>
      </c>
      <c r="M223" s="161"/>
      <c r="N223" s="161"/>
      <c r="O223" s="161"/>
      <c r="P223" s="182" t="s">
        <v>663</v>
      </c>
      <c r="Q223" s="123" t="s">
        <v>1595</v>
      </c>
      <c r="R223" s="41"/>
    </row>
    <row r="224" spans="1:18" ht="193.2" x14ac:dyDescent="0.3">
      <c r="A224" s="8" t="s">
        <v>1391</v>
      </c>
      <c r="B224" s="171" t="s">
        <v>1596</v>
      </c>
      <c r="C224" s="162" t="s">
        <v>1597</v>
      </c>
      <c r="D224" s="182" t="s">
        <v>1598</v>
      </c>
      <c r="E224" s="124">
        <v>1</v>
      </c>
      <c r="F224" s="210">
        <f t="shared" si="6"/>
        <v>47547</v>
      </c>
      <c r="G224" s="138"/>
      <c r="H224" s="163">
        <v>23774</v>
      </c>
      <c r="I224" s="157">
        <v>23773</v>
      </c>
      <c r="J224" s="157"/>
      <c r="K224" s="157"/>
      <c r="L224" s="157"/>
      <c r="M224" s="157"/>
      <c r="N224" s="164"/>
      <c r="O224" s="164"/>
      <c r="P224" s="202">
        <v>1</v>
      </c>
      <c r="Q224" s="165" t="s">
        <v>1599</v>
      </c>
      <c r="R224" s="41"/>
    </row>
    <row r="225" spans="1:18" ht="179.4" x14ac:dyDescent="0.3">
      <c r="A225" s="8" t="s">
        <v>1391</v>
      </c>
      <c r="B225" s="171" t="s">
        <v>1600</v>
      </c>
      <c r="C225" s="162" t="s">
        <v>1601</v>
      </c>
      <c r="D225" s="182" t="s">
        <v>1598</v>
      </c>
      <c r="E225" s="124">
        <v>1</v>
      </c>
      <c r="F225" s="210">
        <f t="shared" si="6"/>
        <v>52629</v>
      </c>
      <c r="G225" s="138"/>
      <c r="H225" s="138"/>
      <c r="I225" s="157">
        <v>52629</v>
      </c>
      <c r="J225" s="138"/>
      <c r="K225" s="138"/>
      <c r="L225" s="138"/>
      <c r="M225" s="138"/>
      <c r="N225" s="138"/>
      <c r="O225" s="138"/>
      <c r="P225" s="202">
        <v>1</v>
      </c>
      <c r="Q225" s="165" t="s">
        <v>1602</v>
      </c>
      <c r="R225" s="41"/>
    </row>
    <row r="226" spans="1:18" ht="151.80000000000001" x14ac:dyDescent="0.3">
      <c r="A226" s="8" t="s">
        <v>1391</v>
      </c>
      <c r="B226" s="171" t="s">
        <v>1603</v>
      </c>
      <c r="C226" s="162" t="s">
        <v>1604</v>
      </c>
      <c r="D226" s="182" t="s">
        <v>1598</v>
      </c>
      <c r="E226" s="124">
        <v>1</v>
      </c>
      <c r="F226" s="210">
        <f t="shared" si="6"/>
        <v>140000</v>
      </c>
      <c r="G226" s="157"/>
      <c r="H226" s="157">
        <v>40000</v>
      </c>
      <c r="I226" s="157">
        <v>14000</v>
      </c>
      <c r="J226" s="157">
        <v>14000</v>
      </c>
      <c r="K226" s="157">
        <v>14000</v>
      </c>
      <c r="L226" s="157">
        <v>14000</v>
      </c>
      <c r="M226" s="157">
        <v>14000</v>
      </c>
      <c r="N226" s="157">
        <v>30000</v>
      </c>
      <c r="O226" s="157"/>
      <c r="P226" s="182">
        <v>1</v>
      </c>
      <c r="Q226" s="165" t="s">
        <v>1602</v>
      </c>
      <c r="R226" s="41"/>
    </row>
    <row r="227" spans="1:18" ht="138" x14ac:dyDescent="0.3">
      <c r="A227" s="8" t="s">
        <v>1391</v>
      </c>
      <c r="B227" s="171" t="s">
        <v>1605</v>
      </c>
      <c r="C227" s="162" t="s">
        <v>1606</v>
      </c>
      <c r="D227" s="182" t="s">
        <v>1598</v>
      </c>
      <c r="E227" s="124">
        <v>1</v>
      </c>
      <c r="F227" s="210">
        <f t="shared" si="6"/>
        <v>25000</v>
      </c>
      <c r="G227" s="157"/>
      <c r="H227" s="157">
        <v>12500</v>
      </c>
      <c r="I227" s="157">
        <v>12500</v>
      </c>
      <c r="J227" s="157"/>
      <c r="K227" s="157"/>
      <c r="L227" s="157"/>
      <c r="M227" s="157"/>
      <c r="N227" s="157"/>
      <c r="O227" s="157"/>
      <c r="P227" s="182">
        <v>4</v>
      </c>
      <c r="Q227" s="165" t="s">
        <v>1607</v>
      </c>
      <c r="R227" s="41"/>
    </row>
    <row r="228" spans="1:18" ht="96.6" x14ac:dyDescent="0.3">
      <c r="A228" s="8" t="s">
        <v>1391</v>
      </c>
      <c r="B228" s="211" t="s">
        <v>1608</v>
      </c>
      <c r="C228" s="162" t="s">
        <v>1609</v>
      </c>
      <c r="D228" s="182" t="s">
        <v>1598</v>
      </c>
      <c r="E228" s="124">
        <v>1</v>
      </c>
      <c r="F228" s="210">
        <f t="shared" si="6"/>
        <v>100000</v>
      </c>
      <c r="G228" s="157"/>
      <c r="H228" s="157"/>
      <c r="I228" s="157">
        <v>100000</v>
      </c>
      <c r="J228" s="157"/>
      <c r="K228" s="157"/>
      <c r="L228" s="157"/>
      <c r="M228" s="157"/>
      <c r="N228" s="157"/>
      <c r="O228" s="157"/>
      <c r="P228" s="182">
        <v>4</v>
      </c>
      <c r="Q228" s="165" t="s">
        <v>1610</v>
      </c>
      <c r="R228" s="41"/>
    </row>
    <row r="229" spans="1:18" ht="82.8" x14ac:dyDescent="0.3">
      <c r="A229" s="8" t="s">
        <v>1391</v>
      </c>
      <c r="B229" s="211" t="s">
        <v>1611</v>
      </c>
      <c r="C229" s="162" t="s">
        <v>1612</v>
      </c>
      <c r="D229" s="182" t="s">
        <v>1598</v>
      </c>
      <c r="E229" s="124">
        <v>1</v>
      </c>
      <c r="F229" s="210">
        <f t="shared" si="6"/>
        <v>80000</v>
      </c>
      <c r="G229" s="157"/>
      <c r="H229" s="157"/>
      <c r="I229" s="157">
        <v>80000</v>
      </c>
      <c r="J229" s="157"/>
      <c r="K229" s="157"/>
      <c r="L229" s="157"/>
      <c r="M229" s="157"/>
      <c r="N229" s="157"/>
      <c r="O229" s="157"/>
      <c r="P229" s="202">
        <v>4</v>
      </c>
      <c r="Q229" s="165" t="s">
        <v>1610</v>
      </c>
      <c r="R229" s="41"/>
    </row>
    <row r="230" spans="1:18" ht="82.8" x14ac:dyDescent="0.3">
      <c r="A230" s="8" t="s">
        <v>1391</v>
      </c>
      <c r="B230" s="211" t="s">
        <v>1613</v>
      </c>
      <c r="C230" s="162" t="s">
        <v>1614</v>
      </c>
      <c r="D230" s="182" t="s">
        <v>1598</v>
      </c>
      <c r="E230" s="124">
        <v>1</v>
      </c>
      <c r="F230" s="210">
        <f t="shared" si="6"/>
        <v>300000</v>
      </c>
      <c r="G230" s="157"/>
      <c r="H230" s="157"/>
      <c r="I230" s="157">
        <v>300000</v>
      </c>
      <c r="J230" s="157"/>
      <c r="K230" s="157"/>
      <c r="L230" s="157"/>
      <c r="M230" s="157"/>
      <c r="N230" s="157"/>
      <c r="O230" s="157"/>
      <c r="P230" s="202">
        <v>1</v>
      </c>
      <c r="Q230" s="165" t="s">
        <v>1610</v>
      </c>
      <c r="R230" s="41"/>
    </row>
    <row r="231" spans="1:18" ht="151.80000000000001" x14ac:dyDescent="0.3">
      <c r="A231" s="8" t="s">
        <v>1391</v>
      </c>
      <c r="B231" s="211" t="s">
        <v>1615</v>
      </c>
      <c r="C231" s="162" t="s">
        <v>1616</v>
      </c>
      <c r="D231" s="182" t="s">
        <v>1598</v>
      </c>
      <c r="E231" s="124">
        <v>1</v>
      </c>
      <c r="F231" s="210">
        <f t="shared" si="6"/>
        <v>15532</v>
      </c>
      <c r="G231" s="157"/>
      <c r="H231" s="157">
        <v>7766</v>
      </c>
      <c r="I231" s="157">
        <v>7766</v>
      </c>
      <c r="J231" s="157"/>
      <c r="K231" s="157"/>
      <c r="L231" s="157"/>
      <c r="M231" s="157"/>
      <c r="N231" s="157"/>
      <c r="O231" s="157"/>
      <c r="P231" s="202">
        <v>5</v>
      </c>
      <c r="Q231" s="165" t="s">
        <v>1602</v>
      </c>
      <c r="R231" s="41"/>
    </row>
    <row r="232" spans="1:18" ht="151.80000000000001" x14ac:dyDescent="0.3">
      <c r="A232" s="8" t="s">
        <v>1391</v>
      </c>
      <c r="B232" s="211" t="s">
        <v>1617</v>
      </c>
      <c r="C232" s="162" t="s">
        <v>1618</v>
      </c>
      <c r="D232" s="182" t="s">
        <v>1598</v>
      </c>
      <c r="E232" s="124">
        <v>1</v>
      </c>
      <c r="F232" s="210">
        <f t="shared" si="6"/>
        <v>60000</v>
      </c>
      <c r="G232" s="157">
        <v>60000</v>
      </c>
      <c r="H232" s="157"/>
      <c r="I232" s="157"/>
      <c r="J232" s="157"/>
      <c r="K232" s="157"/>
      <c r="L232" s="157"/>
      <c r="M232" s="157"/>
      <c r="N232" s="157"/>
      <c r="O232" s="157"/>
      <c r="P232" s="202">
        <v>5</v>
      </c>
      <c r="Q232" s="165" t="s">
        <v>1602</v>
      </c>
      <c r="R232" s="41"/>
    </row>
    <row r="233" spans="1:18" ht="151.80000000000001" x14ac:dyDescent="0.3">
      <c r="A233" s="8" t="s">
        <v>1391</v>
      </c>
      <c r="B233" s="211" t="s">
        <v>1619</v>
      </c>
      <c r="C233" s="162" t="s">
        <v>1620</v>
      </c>
      <c r="D233" s="182" t="s">
        <v>1598</v>
      </c>
      <c r="E233" s="124">
        <v>1</v>
      </c>
      <c r="F233" s="210">
        <f t="shared" si="6"/>
        <v>89000</v>
      </c>
      <c r="G233" s="166"/>
      <c r="H233" s="157">
        <v>54000</v>
      </c>
      <c r="I233" s="157">
        <v>35000</v>
      </c>
      <c r="J233" s="157"/>
      <c r="K233" s="157"/>
      <c r="L233" s="157"/>
      <c r="M233" s="157"/>
      <c r="N233" s="157"/>
      <c r="O233" s="157"/>
      <c r="P233" s="202">
        <v>5</v>
      </c>
      <c r="Q233" s="165" t="s">
        <v>1602</v>
      </c>
      <c r="R233" s="41"/>
    </row>
    <row r="234" spans="1:18" ht="151.80000000000001" x14ac:dyDescent="0.3">
      <c r="A234" s="8" t="s">
        <v>1391</v>
      </c>
      <c r="B234" s="167" t="s">
        <v>1621</v>
      </c>
      <c r="C234" s="167" t="s">
        <v>1622</v>
      </c>
      <c r="D234" s="194" t="s">
        <v>1598</v>
      </c>
      <c r="E234" s="221">
        <v>1</v>
      </c>
      <c r="F234" s="212">
        <f t="shared" si="6"/>
        <v>215000</v>
      </c>
      <c r="G234" s="168">
        <v>120000</v>
      </c>
      <c r="H234" s="168">
        <v>60000</v>
      </c>
      <c r="I234" s="168">
        <v>35000</v>
      </c>
      <c r="J234" s="168"/>
      <c r="K234" s="168"/>
      <c r="L234" s="168"/>
      <c r="M234" s="168"/>
      <c r="N234" s="168"/>
      <c r="O234" s="168"/>
      <c r="P234" s="203">
        <v>5.2</v>
      </c>
      <c r="Q234" s="169" t="s">
        <v>1602</v>
      </c>
      <c r="R234" s="41"/>
    </row>
    <row r="235" spans="1:18" ht="82.8" x14ac:dyDescent="0.3">
      <c r="A235" s="8" t="s">
        <v>1391</v>
      </c>
      <c r="B235" s="211" t="s">
        <v>1623</v>
      </c>
      <c r="C235" s="162" t="s">
        <v>1624</v>
      </c>
      <c r="D235" s="182" t="s">
        <v>1598</v>
      </c>
      <c r="E235" s="124">
        <v>1</v>
      </c>
      <c r="F235" s="210">
        <f t="shared" si="6"/>
        <v>20000</v>
      </c>
      <c r="G235" s="157"/>
      <c r="H235" s="157"/>
      <c r="I235" s="157"/>
      <c r="J235" s="157"/>
      <c r="K235" s="157"/>
      <c r="L235" s="157"/>
      <c r="M235" s="157"/>
      <c r="N235" s="157">
        <v>20000</v>
      </c>
      <c r="O235" s="157"/>
      <c r="P235" s="202">
        <v>5</v>
      </c>
      <c r="Q235" s="165" t="s">
        <v>1610</v>
      </c>
      <c r="R235" s="41"/>
    </row>
    <row r="236" spans="1:18" ht="82.8" x14ac:dyDescent="0.3">
      <c r="A236" s="8" t="s">
        <v>1391</v>
      </c>
      <c r="B236" s="211" t="s">
        <v>1625</v>
      </c>
      <c r="C236" s="162" t="s">
        <v>1626</v>
      </c>
      <c r="D236" s="182" t="s">
        <v>1598</v>
      </c>
      <c r="E236" s="124">
        <v>1</v>
      </c>
      <c r="F236" s="210">
        <f t="shared" si="6"/>
        <v>1000000</v>
      </c>
      <c r="G236" s="157"/>
      <c r="H236" s="157"/>
      <c r="I236" s="157"/>
      <c r="J236" s="157"/>
      <c r="K236" s="157"/>
      <c r="L236" s="157"/>
      <c r="M236" s="157"/>
      <c r="N236" s="157">
        <v>1000000</v>
      </c>
      <c r="O236" s="157"/>
      <c r="P236" s="202">
        <v>5</v>
      </c>
      <c r="Q236" s="165" t="s">
        <v>1610</v>
      </c>
      <c r="R236" s="41"/>
    </row>
    <row r="237" spans="1:18" ht="151.80000000000001" x14ac:dyDescent="0.3">
      <c r="A237" s="8" t="s">
        <v>1391</v>
      </c>
      <c r="B237" s="211" t="s">
        <v>1627</v>
      </c>
      <c r="C237" s="162" t="s">
        <v>1628</v>
      </c>
      <c r="D237" s="182" t="s">
        <v>1598</v>
      </c>
      <c r="E237" s="124">
        <v>1</v>
      </c>
      <c r="F237" s="210">
        <f t="shared" si="6"/>
        <v>80000</v>
      </c>
      <c r="G237" s="157"/>
      <c r="H237" s="157">
        <v>40000</v>
      </c>
      <c r="I237" s="157">
        <v>40000</v>
      </c>
      <c r="J237" s="157"/>
      <c r="K237" s="157"/>
      <c r="L237" s="157"/>
      <c r="M237" s="157"/>
      <c r="N237" s="157"/>
      <c r="O237" s="157"/>
      <c r="P237" s="202">
        <v>5</v>
      </c>
      <c r="Q237" s="165" t="s">
        <v>1602</v>
      </c>
      <c r="R237" s="41"/>
    </row>
    <row r="238" spans="1:18" ht="82.8" x14ac:dyDescent="0.3">
      <c r="A238" s="8" t="s">
        <v>1391</v>
      </c>
      <c r="B238" s="171" t="s">
        <v>1629</v>
      </c>
      <c r="C238" s="165" t="s">
        <v>1630</v>
      </c>
      <c r="D238" s="180" t="s">
        <v>1598</v>
      </c>
      <c r="E238" s="19">
        <v>1</v>
      </c>
      <c r="F238" s="213">
        <f t="shared" si="6"/>
        <v>100000</v>
      </c>
      <c r="G238" s="155"/>
      <c r="H238" s="155">
        <v>50000</v>
      </c>
      <c r="I238" s="155">
        <v>50000</v>
      </c>
      <c r="J238" s="155"/>
      <c r="K238" s="155"/>
      <c r="L238" s="155"/>
      <c r="M238" s="155"/>
      <c r="N238" s="155"/>
      <c r="O238" s="155"/>
      <c r="P238" s="204">
        <v>1</v>
      </c>
      <c r="Q238" s="165" t="s">
        <v>1610</v>
      </c>
      <c r="R238" s="41"/>
    </row>
    <row r="239" spans="1:18" ht="82.8" x14ac:dyDescent="0.3">
      <c r="A239" s="8" t="s">
        <v>1391</v>
      </c>
      <c r="B239" s="145" t="s">
        <v>1631</v>
      </c>
      <c r="C239" s="132" t="s">
        <v>1632</v>
      </c>
      <c r="D239" s="182" t="s">
        <v>1633</v>
      </c>
      <c r="E239" s="124">
        <v>1</v>
      </c>
      <c r="F239" s="185">
        <f t="shared" si="6"/>
        <v>125000</v>
      </c>
      <c r="G239" s="159"/>
      <c r="H239" s="164"/>
      <c r="I239" s="164"/>
      <c r="J239" s="159">
        <v>30000</v>
      </c>
      <c r="K239" s="159">
        <v>30000</v>
      </c>
      <c r="L239" s="159">
        <v>35000</v>
      </c>
      <c r="M239" s="159">
        <v>30000</v>
      </c>
      <c r="N239" s="170"/>
      <c r="O239" s="159"/>
      <c r="P239" s="182">
        <v>5</v>
      </c>
      <c r="Q239" s="145" t="s">
        <v>1634</v>
      </c>
      <c r="R239" s="41"/>
    </row>
    <row r="240" spans="1:18" ht="55.2" x14ac:dyDescent="0.3">
      <c r="A240" s="8" t="s">
        <v>1391</v>
      </c>
      <c r="B240" s="171" t="s">
        <v>1635</v>
      </c>
      <c r="C240" s="165" t="s">
        <v>1636</v>
      </c>
      <c r="D240" s="180" t="s">
        <v>620</v>
      </c>
      <c r="E240" s="19">
        <v>1</v>
      </c>
      <c r="F240" s="213">
        <f t="shared" si="6"/>
        <v>80000</v>
      </c>
      <c r="G240" s="155"/>
      <c r="H240" s="155">
        <v>80000</v>
      </c>
      <c r="I240" s="155"/>
      <c r="J240" s="155"/>
      <c r="K240" s="155"/>
      <c r="L240" s="155"/>
      <c r="M240" s="155"/>
      <c r="N240" s="155"/>
      <c r="O240" s="155"/>
      <c r="P240" s="204" t="s">
        <v>663</v>
      </c>
      <c r="Q240" s="165" t="s">
        <v>1637</v>
      </c>
      <c r="R240" s="41"/>
    </row>
    <row r="241" spans="1:18" s="13" customFormat="1" ht="55.2" x14ac:dyDescent="0.3">
      <c r="A241" s="123" t="s">
        <v>1391</v>
      </c>
      <c r="B241" s="123" t="s">
        <v>1638</v>
      </c>
      <c r="C241" s="171" t="s">
        <v>1639</v>
      </c>
      <c r="D241" s="172" t="s">
        <v>1640</v>
      </c>
      <c r="E241" s="19">
        <v>1</v>
      </c>
      <c r="F241" s="214">
        <f t="shared" si="6"/>
        <v>175000</v>
      </c>
      <c r="G241" s="215"/>
      <c r="H241" s="155">
        <v>100000</v>
      </c>
      <c r="I241" s="155">
        <v>75000</v>
      </c>
      <c r="J241" s="155"/>
      <c r="K241" s="155"/>
      <c r="L241" s="155"/>
      <c r="M241" s="155"/>
      <c r="N241" s="155"/>
      <c r="O241" s="155"/>
      <c r="P241" s="204">
        <v>3</v>
      </c>
      <c r="Q241" s="7" t="s">
        <v>1641</v>
      </c>
      <c r="R241" s="41"/>
    </row>
    <row r="242" spans="1:18" s="13" customFormat="1" ht="55.2" x14ac:dyDescent="0.3">
      <c r="A242" s="123" t="s">
        <v>1391</v>
      </c>
      <c r="B242" s="123" t="s">
        <v>1642</v>
      </c>
      <c r="C242" s="171" t="s">
        <v>1643</v>
      </c>
      <c r="D242" s="172" t="s">
        <v>1644</v>
      </c>
      <c r="E242" s="19">
        <v>1</v>
      </c>
      <c r="F242" s="214">
        <f t="shared" si="6"/>
        <v>48000</v>
      </c>
      <c r="G242" s="215"/>
      <c r="H242" s="155">
        <v>30000</v>
      </c>
      <c r="I242" s="155">
        <v>18000</v>
      </c>
      <c r="J242" s="155"/>
      <c r="K242" s="155"/>
      <c r="L242" s="155"/>
      <c r="M242" s="155"/>
      <c r="N242" s="155"/>
      <c r="O242" s="155"/>
      <c r="P242" s="204">
        <v>3</v>
      </c>
      <c r="Q242" s="7" t="s">
        <v>1641</v>
      </c>
      <c r="R242" s="41"/>
    </row>
    <row r="243" spans="1:18" s="13" customFormat="1" ht="69" x14ac:dyDescent="0.3">
      <c r="A243" s="123" t="s">
        <v>1391</v>
      </c>
      <c r="B243" s="123" t="s">
        <v>1645</v>
      </c>
      <c r="C243" s="171" t="s">
        <v>1646</v>
      </c>
      <c r="D243" s="172" t="s">
        <v>1647</v>
      </c>
      <c r="E243" s="19">
        <v>1</v>
      </c>
      <c r="F243" s="214">
        <f t="shared" si="6"/>
        <v>40000</v>
      </c>
      <c r="G243" s="215"/>
      <c r="H243" s="155">
        <v>5000</v>
      </c>
      <c r="I243" s="155">
        <v>12500</v>
      </c>
      <c r="J243" s="155">
        <v>12500</v>
      </c>
      <c r="K243" s="155">
        <v>10000</v>
      </c>
      <c r="L243" s="155"/>
      <c r="M243" s="155"/>
      <c r="N243" s="155"/>
      <c r="O243" s="155"/>
      <c r="P243" s="204">
        <v>1</v>
      </c>
      <c r="Q243" s="7" t="s">
        <v>1648</v>
      </c>
      <c r="R243" s="41"/>
    </row>
    <row r="244" spans="1:18" s="13" customFormat="1" ht="69" x14ac:dyDescent="0.3">
      <c r="A244" s="123" t="s">
        <v>1391</v>
      </c>
      <c r="B244" s="123" t="s">
        <v>1649</v>
      </c>
      <c r="C244" s="171" t="s">
        <v>1650</v>
      </c>
      <c r="D244" s="172" t="s">
        <v>1647</v>
      </c>
      <c r="E244" s="19">
        <v>1</v>
      </c>
      <c r="F244" s="214">
        <f t="shared" si="6"/>
        <v>28000</v>
      </c>
      <c r="G244" s="215"/>
      <c r="H244" s="155"/>
      <c r="I244" s="155"/>
      <c r="J244" s="155">
        <v>7000</v>
      </c>
      <c r="K244" s="155">
        <v>7000</v>
      </c>
      <c r="L244" s="155">
        <v>7000</v>
      </c>
      <c r="M244" s="155">
        <v>7000</v>
      </c>
      <c r="N244" s="155"/>
      <c r="O244" s="155"/>
      <c r="P244" s="204">
        <v>1.2</v>
      </c>
      <c r="Q244" s="7" t="s">
        <v>1648</v>
      </c>
      <c r="R244" s="41"/>
    </row>
    <row r="245" spans="1:18" s="13" customFormat="1" ht="82.8" x14ac:dyDescent="0.3">
      <c r="A245" s="123" t="s">
        <v>1391</v>
      </c>
      <c r="B245" s="145" t="s">
        <v>1651</v>
      </c>
      <c r="C245" s="173" t="s">
        <v>1652</v>
      </c>
      <c r="D245" s="182" t="s">
        <v>1653</v>
      </c>
      <c r="E245" s="124">
        <v>1</v>
      </c>
      <c r="F245" s="185">
        <f t="shared" si="6"/>
        <v>850000</v>
      </c>
      <c r="G245" s="159"/>
      <c r="H245" s="159"/>
      <c r="I245" s="159">
        <v>100000</v>
      </c>
      <c r="J245" s="159">
        <v>150000</v>
      </c>
      <c r="K245" s="159">
        <v>150000</v>
      </c>
      <c r="L245" s="159">
        <v>200000</v>
      </c>
      <c r="M245" s="159">
        <v>150000</v>
      </c>
      <c r="N245" s="159">
        <v>100000</v>
      </c>
      <c r="O245" s="159"/>
      <c r="P245" s="182">
        <v>5</v>
      </c>
      <c r="Q245" s="123" t="s">
        <v>1654</v>
      </c>
      <c r="R245" s="41"/>
    </row>
    <row r="246" spans="1:18" s="13" customFormat="1" ht="82.8" x14ac:dyDescent="0.3">
      <c r="A246" s="123" t="s">
        <v>1391</v>
      </c>
      <c r="B246" s="145" t="s">
        <v>1655</v>
      </c>
      <c r="C246" s="173" t="s">
        <v>1656</v>
      </c>
      <c r="D246" s="182" t="s">
        <v>1657</v>
      </c>
      <c r="E246" s="124">
        <v>1</v>
      </c>
      <c r="F246" s="185">
        <f t="shared" si="6"/>
        <v>500000</v>
      </c>
      <c r="G246" s="159"/>
      <c r="H246" s="159"/>
      <c r="I246" s="159">
        <v>200000</v>
      </c>
      <c r="J246" s="159">
        <v>200000</v>
      </c>
      <c r="K246" s="159">
        <v>100000</v>
      </c>
      <c r="L246" s="159"/>
      <c r="M246" s="159"/>
      <c r="N246" s="159"/>
      <c r="O246" s="159"/>
      <c r="P246" s="182">
        <v>4</v>
      </c>
      <c r="Q246" s="123" t="s">
        <v>1658</v>
      </c>
      <c r="R246" s="41"/>
    </row>
    <row r="247" spans="1:18" s="13" customFormat="1" ht="82.8" x14ac:dyDescent="0.3">
      <c r="A247" s="123" t="s">
        <v>1391</v>
      </c>
      <c r="B247" s="5" t="s">
        <v>553</v>
      </c>
      <c r="C247" s="174" t="s">
        <v>554</v>
      </c>
      <c r="D247" s="176" t="s">
        <v>555</v>
      </c>
      <c r="E247" s="30">
        <v>1</v>
      </c>
      <c r="F247" s="216">
        <f>G247+H247+I247+J247+K247+L247+M247+N247+O247</f>
        <v>100000</v>
      </c>
      <c r="G247" s="175"/>
      <c r="H247" s="175"/>
      <c r="I247" s="175"/>
      <c r="J247" s="175">
        <v>50000</v>
      </c>
      <c r="K247" s="175">
        <v>30000</v>
      </c>
      <c r="L247" s="175">
        <v>20000</v>
      </c>
      <c r="M247" s="175"/>
      <c r="N247" s="175"/>
      <c r="O247" s="175"/>
      <c r="P247" s="176">
        <v>1</v>
      </c>
      <c r="Q247" s="5" t="s">
        <v>556</v>
      </c>
      <c r="R247" s="41"/>
    </row>
    <row r="248" spans="1:18" s="13" customFormat="1" ht="41.4" x14ac:dyDescent="0.3">
      <c r="A248" s="123" t="s">
        <v>1391</v>
      </c>
      <c r="B248" s="5" t="s">
        <v>557</v>
      </c>
      <c r="C248" s="174" t="s">
        <v>558</v>
      </c>
      <c r="D248" s="176" t="s">
        <v>555</v>
      </c>
      <c r="E248" s="30">
        <v>1</v>
      </c>
      <c r="F248" s="205">
        <f>G248+H248+I248+J248+K248+L248+M248+N248+O248</f>
        <v>50000</v>
      </c>
      <c r="G248" s="205">
        <v>10000</v>
      </c>
      <c r="H248" s="205">
        <v>10000</v>
      </c>
      <c r="I248" s="205">
        <v>10000</v>
      </c>
      <c r="J248" s="205">
        <v>10000</v>
      </c>
      <c r="K248" s="205">
        <v>10000</v>
      </c>
      <c r="L248" s="205"/>
      <c r="M248" s="205"/>
      <c r="N248" s="205"/>
      <c r="O248" s="205"/>
      <c r="P248" s="176">
        <v>1</v>
      </c>
      <c r="Q248" s="179" t="s">
        <v>559</v>
      </c>
      <c r="R248" s="41"/>
    </row>
    <row r="249" spans="1:18" s="13" customFormat="1" ht="96.6" x14ac:dyDescent="0.3">
      <c r="A249" s="123" t="s">
        <v>1391</v>
      </c>
      <c r="B249" s="7" t="s">
        <v>560</v>
      </c>
      <c r="C249" s="158" t="s">
        <v>561</v>
      </c>
      <c r="D249" s="176" t="s">
        <v>555</v>
      </c>
      <c r="E249" s="19">
        <v>1</v>
      </c>
      <c r="F249" s="206">
        <v>65000</v>
      </c>
      <c r="G249" s="206"/>
      <c r="H249" s="206">
        <v>13000</v>
      </c>
      <c r="I249" s="206">
        <v>13000</v>
      </c>
      <c r="J249" s="206">
        <v>13000</v>
      </c>
      <c r="K249" s="206">
        <v>13000</v>
      </c>
      <c r="L249" s="206">
        <v>13000</v>
      </c>
      <c r="M249" s="206"/>
      <c r="N249" s="206"/>
      <c r="O249" s="206"/>
      <c r="P249" s="176">
        <v>1</v>
      </c>
      <c r="Q249" s="158" t="s">
        <v>562</v>
      </c>
      <c r="R249" s="41"/>
    </row>
    <row r="250" spans="1:18" s="13" customFormat="1" ht="96.6" x14ac:dyDescent="0.3">
      <c r="A250" s="123" t="s">
        <v>1391</v>
      </c>
      <c r="B250" s="217" t="s">
        <v>563</v>
      </c>
      <c r="C250" s="177" t="s">
        <v>564</v>
      </c>
      <c r="D250" s="176" t="s">
        <v>555</v>
      </c>
      <c r="E250" s="30">
        <v>1</v>
      </c>
      <c r="F250" s="205">
        <v>70000</v>
      </c>
      <c r="G250" s="205"/>
      <c r="H250" s="205">
        <v>11666</v>
      </c>
      <c r="I250" s="205">
        <v>11666</v>
      </c>
      <c r="J250" s="205">
        <v>11667</v>
      </c>
      <c r="K250" s="205">
        <v>11667</v>
      </c>
      <c r="L250" s="205">
        <v>11667</v>
      </c>
      <c r="M250" s="205">
        <v>11667</v>
      </c>
      <c r="N250" s="205"/>
      <c r="O250" s="205"/>
      <c r="P250" s="176">
        <v>1</v>
      </c>
      <c r="Q250" s="179" t="s">
        <v>559</v>
      </c>
      <c r="R250" s="41"/>
    </row>
    <row r="251" spans="1:18" s="13" customFormat="1" ht="69" x14ac:dyDescent="0.3">
      <c r="A251" s="123" t="s">
        <v>1391</v>
      </c>
      <c r="B251" s="5" t="s">
        <v>565</v>
      </c>
      <c r="C251" s="178" t="s">
        <v>566</v>
      </c>
      <c r="D251" s="176" t="s">
        <v>555</v>
      </c>
      <c r="E251" s="30">
        <v>1</v>
      </c>
      <c r="F251" s="205">
        <v>50000</v>
      </c>
      <c r="G251" s="205"/>
      <c r="H251" s="205">
        <v>10000</v>
      </c>
      <c r="I251" s="205">
        <v>10000</v>
      </c>
      <c r="J251" s="205">
        <v>10000</v>
      </c>
      <c r="K251" s="205">
        <v>10000</v>
      </c>
      <c r="L251" s="205">
        <v>10000</v>
      </c>
      <c r="M251" s="205"/>
      <c r="N251" s="205"/>
      <c r="O251" s="205"/>
      <c r="P251" s="176">
        <v>1</v>
      </c>
      <c r="Q251" s="179" t="s">
        <v>559</v>
      </c>
      <c r="R251" s="41"/>
    </row>
    <row r="252" spans="1:18" s="13" customFormat="1" ht="55.2" x14ac:dyDescent="0.3">
      <c r="A252" s="123" t="s">
        <v>1391</v>
      </c>
      <c r="B252" s="218" t="s">
        <v>567</v>
      </c>
      <c r="C252" s="179" t="s">
        <v>568</v>
      </c>
      <c r="D252" s="176" t="s">
        <v>555</v>
      </c>
      <c r="E252" s="30">
        <v>1</v>
      </c>
      <c r="F252" s="205">
        <v>50000</v>
      </c>
      <c r="G252" s="205"/>
      <c r="H252" s="205">
        <v>10000</v>
      </c>
      <c r="I252" s="205">
        <v>10000</v>
      </c>
      <c r="J252" s="205">
        <v>10000</v>
      </c>
      <c r="K252" s="205">
        <v>10000</v>
      </c>
      <c r="L252" s="205">
        <v>10000</v>
      </c>
      <c r="M252" s="205"/>
      <c r="N252" s="205"/>
      <c r="O252" s="205"/>
      <c r="P252" s="176">
        <v>1</v>
      </c>
      <c r="Q252" s="179" t="s">
        <v>559</v>
      </c>
      <c r="R252" s="41"/>
    </row>
    <row r="253" spans="1:18" s="13" customFormat="1" ht="96.6" x14ac:dyDescent="0.3">
      <c r="A253" s="123" t="s">
        <v>1391</v>
      </c>
      <c r="B253" s="158" t="s">
        <v>569</v>
      </c>
      <c r="C253" s="158" t="s">
        <v>570</v>
      </c>
      <c r="D253" s="180" t="s">
        <v>571</v>
      </c>
      <c r="E253" s="19">
        <v>2</v>
      </c>
      <c r="F253" s="181">
        <f t="shared" ref="F253" si="7">SUM(G253:O253)</f>
        <v>2100000</v>
      </c>
      <c r="G253" s="181"/>
      <c r="H253" s="181"/>
      <c r="I253" s="181"/>
      <c r="J253" s="181"/>
      <c r="K253" s="181">
        <v>500000</v>
      </c>
      <c r="L253" s="181">
        <v>500000</v>
      </c>
      <c r="M253" s="181">
        <v>500000</v>
      </c>
      <c r="N253" s="181">
        <v>500000</v>
      </c>
      <c r="O253" s="181">
        <v>100000</v>
      </c>
      <c r="P253" s="180">
        <v>3.2</v>
      </c>
      <c r="Q253" s="7" t="s">
        <v>572</v>
      </c>
      <c r="R253" s="41"/>
    </row>
    <row r="254" spans="1:18" s="13" customFormat="1" ht="69" x14ac:dyDescent="0.3">
      <c r="A254" s="123" t="s">
        <v>1391</v>
      </c>
      <c r="B254" s="145" t="s">
        <v>573</v>
      </c>
      <c r="C254" s="145" t="s">
        <v>574</v>
      </c>
      <c r="D254" s="182" t="s">
        <v>575</v>
      </c>
      <c r="E254" s="124">
        <v>2</v>
      </c>
      <c r="F254" s="185">
        <f t="shared" ref="F254:F261" si="8">SUM(G254:O254)</f>
        <v>2500000</v>
      </c>
      <c r="G254" s="183"/>
      <c r="H254" s="183"/>
      <c r="I254" s="184">
        <v>379000</v>
      </c>
      <c r="J254" s="184">
        <v>379000</v>
      </c>
      <c r="K254" s="184">
        <v>417000</v>
      </c>
      <c r="L254" s="184">
        <v>400000</v>
      </c>
      <c r="M254" s="184">
        <v>400000</v>
      </c>
      <c r="N254" s="184">
        <v>270000</v>
      </c>
      <c r="O254" s="184">
        <v>255000</v>
      </c>
      <c r="P254" s="182" t="s">
        <v>576</v>
      </c>
      <c r="Q254" s="123" t="s">
        <v>577</v>
      </c>
      <c r="R254" s="41"/>
    </row>
    <row r="255" spans="1:18" s="13" customFormat="1" ht="69" x14ac:dyDescent="0.3">
      <c r="A255" s="123" t="s">
        <v>1391</v>
      </c>
      <c r="B255" s="123" t="s">
        <v>578</v>
      </c>
      <c r="C255" s="132" t="s">
        <v>579</v>
      </c>
      <c r="D255" s="182" t="s">
        <v>580</v>
      </c>
      <c r="E255" s="124">
        <v>2</v>
      </c>
      <c r="F255" s="185">
        <f t="shared" si="8"/>
        <v>300000</v>
      </c>
      <c r="G255" s="185">
        <v>20000</v>
      </c>
      <c r="H255" s="185">
        <v>20000</v>
      </c>
      <c r="I255" s="185">
        <v>10000</v>
      </c>
      <c r="J255" s="185">
        <v>10000</v>
      </c>
      <c r="K255" s="185">
        <v>40000</v>
      </c>
      <c r="L255" s="185">
        <v>20000</v>
      </c>
      <c r="M255" s="185">
        <v>90000</v>
      </c>
      <c r="N255" s="185">
        <v>40000</v>
      </c>
      <c r="O255" s="185">
        <v>50000</v>
      </c>
      <c r="P255" s="182" t="s">
        <v>581</v>
      </c>
      <c r="Q255" s="123" t="s">
        <v>582</v>
      </c>
      <c r="R255" s="41"/>
    </row>
    <row r="256" spans="1:18" s="13" customFormat="1" ht="82.8" x14ac:dyDescent="0.3">
      <c r="A256" s="123" t="s">
        <v>1391</v>
      </c>
      <c r="B256" s="123" t="s">
        <v>583</v>
      </c>
      <c r="C256" s="132" t="s">
        <v>584</v>
      </c>
      <c r="D256" s="182" t="s">
        <v>580</v>
      </c>
      <c r="E256" s="124">
        <v>2</v>
      </c>
      <c r="F256" s="185">
        <f t="shared" si="8"/>
        <v>350000</v>
      </c>
      <c r="G256" s="185">
        <v>130000</v>
      </c>
      <c r="H256" s="185">
        <v>70000</v>
      </c>
      <c r="I256" s="185">
        <v>90000</v>
      </c>
      <c r="J256" s="185">
        <v>20000</v>
      </c>
      <c r="K256" s="185">
        <v>30000</v>
      </c>
      <c r="L256" s="185">
        <v>10000</v>
      </c>
      <c r="M256" s="185"/>
      <c r="N256" s="185"/>
      <c r="O256" s="185"/>
      <c r="P256" s="182" t="s">
        <v>581</v>
      </c>
      <c r="Q256" s="123" t="s">
        <v>585</v>
      </c>
      <c r="R256" s="41"/>
    </row>
    <row r="257" spans="1:18" s="13" customFormat="1" ht="69" x14ac:dyDescent="0.3">
      <c r="A257" s="123" t="s">
        <v>1391</v>
      </c>
      <c r="B257" s="123" t="s">
        <v>586</v>
      </c>
      <c r="C257" s="145" t="s">
        <v>587</v>
      </c>
      <c r="D257" s="182" t="s">
        <v>580</v>
      </c>
      <c r="E257" s="124">
        <v>2</v>
      </c>
      <c r="F257" s="185">
        <f t="shared" si="8"/>
        <v>80000</v>
      </c>
      <c r="G257" s="185">
        <v>60000</v>
      </c>
      <c r="H257" s="185">
        <v>20000</v>
      </c>
      <c r="I257" s="185"/>
      <c r="J257" s="185"/>
      <c r="K257" s="185"/>
      <c r="L257" s="185"/>
      <c r="M257" s="185"/>
      <c r="N257" s="185"/>
      <c r="O257" s="185"/>
      <c r="P257" s="182">
        <v>5.2</v>
      </c>
      <c r="Q257" s="123" t="s">
        <v>588</v>
      </c>
      <c r="R257" s="41"/>
    </row>
    <row r="258" spans="1:18" s="13" customFormat="1" ht="69" x14ac:dyDescent="0.3">
      <c r="A258" s="123" t="s">
        <v>1391</v>
      </c>
      <c r="B258" s="123" t="s">
        <v>589</v>
      </c>
      <c r="C258" s="123" t="s">
        <v>590</v>
      </c>
      <c r="D258" s="182" t="s">
        <v>580</v>
      </c>
      <c r="E258" s="124">
        <v>2</v>
      </c>
      <c r="F258" s="185">
        <f t="shared" si="8"/>
        <v>190000</v>
      </c>
      <c r="G258" s="185"/>
      <c r="H258" s="185">
        <v>80000</v>
      </c>
      <c r="I258" s="185">
        <v>80000</v>
      </c>
      <c r="J258" s="185">
        <v>30000</v>
      </c>
      <c r="K258" s="185"/>
      <c r="L258" s="185"/>
      <c r="M258" s="185"/>
      <c r="N258" s="185"/>
      <c r="O258" s="185"/>
      <c r="P258" s="182" t="s">
        <v>591</v>
      </c>
      <c r="Q258" s="123" t="s">
        <v>592</v>
      </c>
      <c r="R258" s="41"/>
    </row>
    <row r="259" spans="1:18" s="13" customFormat="1" ht="124.2" x14ac:dyDescent="0.3">
      <c r="A259" s="123" t="s">
        <v>1391</v>
      </c>
      <c r="B259" s="145" t="s">
        <v>593</v>
      </c>
      <c r="C259" s="145" t="s">
        <v>594</v>
      </c>
      <c r="D259" s="182" t="s">
        <v>580</v>
      </c>
      <c r="E259" s="124">
        <v>2</v>
      </c>
      <c r="F259" s="185">
        <f t="shared" si="8"/>
        <v>290000</v>
      </c>
      <c r="G259" s="185">
        <v>25000</v>
      </c>
      <c r="H259" s="185"/>
      <c r="I259" s="185"/>
      <c r="J259" s="185"/>
      <c r="K259" s="185">
        <v>45000</v>
      </c>
      <c r="L259" s="185">
        <v>45000</v>
      </c>
      <c r="M259" s="185">
        <v>5000</v>
      </c>
      <c r="N259" s="185">
        <v>40000</v>
      </c>
      <c r="O259" s="185">
        <v>130000</v>
      </c>
      <c r="P259" s="182">
        <v>5.4</v>
      </c>
      <c r="Q259" s="123" t="s">
        <v>595</v>
      </c>
      <c r="R259" s="41"/>
    </row>
    <row r="260" spans="1:18" s="13" customFormat="1" ht="96.6" x14ac:dyDescent="0.3">
      <c r="A260" s="123" t="s">
        <v>1391</v>
      </c>
      <c r="B260" s="145" t="s">
        <v>596</v>
      </c>
      <c r="C260" s="123" t="s">
        <v>597</v>
      </c>
      <c r="D260" s="182" t="s">
        <v>598</v>
      </c>
      <c r="E260" s="124">
        <v>2</v>
      </c>
      <c r="F260" s="185">
        <f t="shared" si="8"/>
        <v>160000</v>
      </c>
      <c r="G260" s="185"/>
      <c r="H260" s="185"/>
      <c r="I260" s="185"/>
      <c r="J260" s="185">
        <v>30000</v>
      </c>
      <c r="K260" s="185">
        <v>40000</v>
      </c>
      <c r="L260" s="185">
        <v>40000</v>
      </c>
      <c r="M260" s="185">
        <v>50000</v>
      </c>
      <c r="N260" s="185"/>
      <c r="O260" s="185"/>
      <c r="P260" s="182">
        <v>2</v>
      </c>
      <c r="Q260" s="123" t="s">
        <v>599</v>
      </c>
      <c r="R260" s="41"/>
    </row>
    <row r="261" spans="1:18" s="13" customFormat="1" ht="82.8" x14ac:dyDescent="0.3">
      <c r="A261" s="123" t="s">
        <v>1391</v>
      </c>
      <c r="B261" s="123" t="s">
        <v>600</v>
      </c>
      <c r="C261" s="123" t="s">
        <v>601</v>
      </c>
      <c r="D261" s="182" t="s">
        <v>602</v>
      </c>
      <c r="E261" s="124">
        <v>2</v>
      </c>
      <c r="F261" s="185">
        <f t="shared" si="8"/>
        <v>110000</v>
      </c>
      <c r="G261" s="185"/>
      <c r="H261" s="185">
        <v>5000</v>
      </c>
      <c r="I261" s="185">
        <v>35000</v>
      </c>
      <c r="J261" s="185">
        <v>5000</v>
      </c>
      <c r="K261" s="185">
        <v>60000</v>
      </c>
      <c r="L261" s="185">
        <v>5000</v>
      </c>
      <c r="M261" s="185"/>
      <c r="N261" s="185"/>
      <c r="O261" s="185"/>
      <c r="P261" s="182">
        <v>2</v>
      </c>
      <c r="Q261" s="123" t="s">
        <v>603</v>
      </c>
      <c r="R261" s="41"/>
    </row>
    <row r="262" spans="1:18" s="13" customFormat="1" ht="96.6" x14ac:dyDescent="0.3">
      <c r="A262" s="123" t="s">
        <v>1391</v>
      </c>
      <c r="B262" s="162" t="s">
        <v>604</v>
      </c>
      <c r="C262" s="162" t="s">
        <v>1659</v>
      </c>
      <c r="D262" s="186" t="s">
        <v>605</v>
      </c>
      <c r="E262" s="187">
        <v>2</v>
      </c>
      <c r="F262" s="188">
        <f>SUM(H262:O262)</f>
        <v>100000</v>
      </c>
      <c r="G262" s="187"/>
      <c r="H262" s="188">
        <v>60000</v>
      </c>
      <c r="I262" s="187"/>
      <c r="J262" s="187"/>
      <c r="K262" s="188">
        <v>40000</v>
      </c>
      <c r="L262" s="187"/>
      <c r="M262" s="187"/>
      <c r="N262" s="187"/>
      <c r="O262" s="187"/>
      <c r="P262" s="186">
        <v>3</v>
      </c>
      <c r="Q262" s="162" t="s">
        <v>606</v>
      </c>
      <c r="R262" s="41"/>
    </row>
    <row r="263" spans="1:18" s="13" customFormat="1" ht="110.4" x14ac:dyDescent="0.3">
      <c r="A263" s="123" t="s">
        <v>1391</v>
      </c>
      <c r="B263" s="189" t="s">
        <v>607</v>
      </c>
      <c r="C263" s="189" t="s">
        <v>608</v>
      </c>
      <c r="D263" s="190" t="s">
        <v>609</v>
      </c>
      <c r="E263" s="222">
        <v>2</v>
      </c>
      <c r="F263" s="219">
        <f>SUM(G263:O263)</f>
        <v>130000</v>
      </c>
      <c r="G263" s="192">
        <v>40000</v>
      </c>
      <c r="H263" s="192">
        <v>20000</v>
      </c>
      <c r="I263" s="192">
        <v>40000</v>
      </c>
      <c r="J263" s="192">
        <v>20000</v>
      </c>
      <c r="K263" s="192"/>
      <c r="L263" s="192"/>
      <c r="M263" s="192"/>
      <c r="N263" s="192"/>
      <c r="O263" s="192">
        <v>10000</v>
      </c>
      <c r="P263" s="191">
        <v>2</v>
      </c>
      <c r="Q263" s="193" t="s">
        <v>610</v>
      </c>
      <c r="R263" s="41"/>
    </row>
    <row r="264" spans="1:18" s="13" customFormat="1" ht="41.4" x14ac:dyDescent="0.3">
      <c r="A264" s="123" t="s">
        <v>1391</v>
      </c>
      <c r="B264" s="145" t="s">
        <v>611</v>
      </c>
      <c r="C264" s="123" t="s">
        <v>612</v>
      </c>
      <c r="D264" s="182" t="s">
        <v>613</v>
      </c>
      <c r="E264" s="124">
        <v>2</v>
      </c>
      <c r="F264" s="220">
        <f>SUM(G264:O264)</f>
        <v>8000</v>
      </c>
      <c r="G264" s="185"/>
      <c r="H264" s="185"/>
      <c r="I264" s="185"/>
      <c r="J264" s="185">
        <v>8000</v>
      </c>
      <c r="K264" s="185"/>
      <c r="L264" s="185"/>
      <c r="M264" s="185"/>
      <c r="N264" s="185"/>
      <c r="O264" s="185"/>
      <c r="P264" s="182">
        <v>3</v>
      </c>
      <c r="Q264" s="123" t="s">
        <v>614</v>
      </c>
      <c r="R264" s="41"/>
    </row>
    <row r="265" spans="1:18" s="13" customFormat="1" ht="69" x14ac:dyDescent="0.3">
      <c r="A265" s="123" t="s">
        <v>1391</v>
      </c>
      <c r="B265" s="145" t="s">
        <v>615</v>
      </c>
      <c r="C265" s="123" t="s">
        <v>616</v>
      </c>
      <c r="D265" s="182" t="s">
        <v>617</v>
      </c>
      <c r="E265" s="124">
        <v>2</v>
      </c>
      <c r="F265" s="220">
        <f>SUM(G265:O265)</f>
        <v>20000</v>
      </c>
      <c r="G265" s="185"/>
      <c r="H265" s="185"/>
      <c r="I265" s="185"/>
      <c r="J265" s="185"/>
      <c r="K265" s="185"/>
      <c r="L265" s="185"/>
      <c r="M265" s="185"/>
      <c r="N265" s="185">
        <v>10000</v>
      </c>
      <c r="O265" s="185">
        <v>10000</v>
      </c>
      <c r="P265" s="182">
        <v>3</v>
      </c>
      <c r="Q265" s="145" t="s">
        <v>618</v>
      </c>
      <c r="R265" s="41"/>
    </row>
    <row r="266" spans="1:18" s="13" customFormat="1" ht="110.4" x14ac:dyDescent="0.3">
      <c r="A266" s="123" t="s">
        <v>1391</v>
      </c>
      <c r="B266" s="145" t="s">
        <v>619</v>
      </c>
      <c r="C266" s="207" t="s">
        <v>664</v>
      </c>
      <c r="D266" s="182" t="s">
        <v>620</v>
      </c>
      <c r="E266" s="124">
        <v>2</v>
      </c>
      <c r="F266" s="185">
        <f>SUM(G266:O266)</f>
        <v>210000</v>
      </c>
      <c r="G266" s="185"/>
      <c r="H266" s="185"/>
      <c r="I266" s="185"/>
      <c r="J266" s="185"/>
      <c r="K266" s="185"/>
      <c r="L266" s="185"/>
      <c r="M266" s="185">
        <v>210000</v>
      </c>
      <c r="N266" s="185"/>
      <c r="O266" s="185"/>
      <c r="P266" s="182">
        <v>3</v>
      </c>
      <c r="Q266" s="145" t="s">
        <v>621</v>
      </c>
      <c r="R266" s="41"/>
    </row>
    <row r="267" spans="1:18" s="13" customFormat="1" ht="55.2" x14ac:dyDescent="0.3">
      <c r="A267" s="123" t="s">
        <v>1391</v>
      </c>
      <c r="B267" s="196" t="s">
        <v>622</v>
      </c>
      <c r="C267" s="208" t="s">
        <v>623</v>
      </c>
      <c r="D267" s="194" t="s">
        <v>624</v>
      </c>
      <c r="E267" s="221">
        <v>2</v>
      </c>
      <c r="F267" s="195">
        <f t="shared" ref="F267:F277" si="9">SUM(G267:O267)</f>
        <v>16000</v>
      </c>
      <c r="G267" s="195"/>
      <c r="H267" s="195"/>
      <c r="I267" s="195">
        <v>10000</v>
      </c>
      <c r="J267" s="195">
        <v>4000</v>
      </c>
      <c r="K267" s="195">
        <v>2000</v>
      </c>
      <c r="L267" s="195"/>
      <c r="M267" s="195"/>
      <c r="N267" s="195"/>
      <c r="O267" s="195"/>
      <c r="P267" s="194">
        <v>3</v>
      </c>
      <c r="Q267" s="196" t="s">
        <v>621</v>
      </c>
      <c r="R267" s="41"/>
    </row>
    <row r="268" spans="1:18" s="13" customFormat="1" ht="69" x14ac:dyDescent="0.3">
      <c r="A268" s="123" t="s">
        <v>1391</v>
      </c>
      <c r="B268" s="145" t="s">
        <v>625</v>
      </c>
      <c r="C268" s="132" t="s">
        <v>626</v>
      </c>
      <c r="D268" s="182" t="s">
        <v>627</v>
      </c>
      <c r="E268" s="124">
        <v>2</v>
      </c>
      <c r="F268" s="185">
        <f t="shared" si="9"/>
        <v>70000</v>
      </c>
      <c r="G268" s="185">
        <v>20000</v>
      </c>
      <c r="H268" s="185">
        <v>20000</v>
      </c>
      <c r="I268" s="185">
        <v>30000</v>
      </c>
      <c r="J268" s="185"/>
      <c r="K268" s="185"/>
      <c r="L268" s="185"/>
      <c r="M268" s="185"/>
      <c r="N268" s="185"/>
      <c r="O268" s="185"/>
      <c r="P268" s="182">
        <v>4.5</v>
      </c>
      <c r="Q268" s="123" t="s">
        <v>628</v>
      </c>
      <c r="R268" s="41"/>
    </row>
    <row r="269" spans="1:18" s="13" customFormat="1" ht="96.6" x14ac:dyDescent="0.3">
      <c r="A269" s="123" t="s">
        <v>1391</v>
      </c>
      <c r="B269" s="10" t="s">
        <v>629</v>
      </c>
      <c r="C269" s="197" t="s">
        <v>630</v>
      </c>
      <c r="D269" s="198" t="s">
        <v>631</v>
      </c>
      <c r="E269" s="58">
        <v>3</v>
      </c>
      <c r="F269" s="9">
        <f t="shared" si="9"/>
        <v>957800</v>
      </c>
      <c r="G269" s="9">
        <v>128149</v>
      </c>
      <c r="H269" s="9">
        <v>161149</v>
      </c>
      <c r="I269" s="9">
        <v>111756</v>
      </c>
      <c r="J269" s="9">
        <v>136027</v>
      </c>
      <c r="K269" s="9">
        <v>163056</v>
      </c>
      <c r="L269" s="9">
        <v>71636</v>
      </c>
      <c r="M269" s="9">
        <v>113391</v>
      </c>
      <c r="N269" s="9">
        <v>46636</v>
      </c>
      <c r="O269" s="9">
        <v>26000</v>
      </c>
      <c r="P269" s="209">
        <v>3</v>
      </c>
      <c r="Q269" s="197" t="s">
        <v>632</v>
      </c>
      <c r="R269" s="41"/>
    </row>
    <row r="270" spans="1:18" s="13" customFormat="1" ht="96.6" x14ac:dyDescent="0.3">
      <c r="A270" s="123" t="s">
        <v>1391</v>
      </c>
      <c r="B270" s="10" t="s">
        <v>633</v>
      </c>
      <c r="C270" s="10" t="s">
        <v>634</v>
      </c>
      <c r="D270" s="198" t="s">
        <v>635</v>
      </c>
      <c r="E270" s="58">
        <v>3</v>
      </c>
      <c r="F270" s="9">
        <f t="shared" si="9"/>
        <v>2302391</v>
      </c>
      <c r="G270" s="9">
        <v>473297</v>
      </c>
      <c r="H270" s="9">
        <v>316419</v>
      </c>
      <c r="I270" s="9">
        <v>252804</v>
      </c>
      <c r="J270" s="9">
        <v>434534</v>
      </c>
      <c r="K270" s="9">
        <v>332493</v>
      </c>
      <c r="L270" s="9">
        <v>177922</v>
      </c>
      <c r="M270" s="9">
        <v>105000</v>
      </c>
      <c r="N270" s="9">
        <v>149922</v>
      </c>
      <c r="O270" s="9">
        <v>60000</v>
      </c>
      <c r="P270" s="209">
        <v>3</v>
      </c>
      <c r="Q270" s="197" t="s">
        <v>632</v>
      </c>
      <c r="R270" s="41"/>
    </row>
    <row r="271" spans="1:18" s="13" customFormat="1" ht="96.6" x14ac:dyDescent="0.3">
      <c r="A271" s="123" t="s">
        <v>1391</v>
      </c>
      <c r="B271" s="197" t="s">
        <v>636</v>
      </c>
      <c r="C271" s="199" t="s">
        <v>637</v>
      </c>
      <c r="D271" s="198" t="s">
        <v>635</v>
      </c>
      <c r="E271" s="58">
        <v>3</v>
      </c>
      <c r="F271" s="9">
        <f t="shared" si="9"/>
        <v>911759</v>
      </c>
      <c r="G271" s="9">
        <v>91511</v>
      </c>
      <c r="H271" s="9">
        <v>100511</v>
      </c>
      <c r="I271" s="9">
        <v>157531</v>
      </c>
      <c r="J271" s="9">
        <v>95581</v>
      </c>
      <c r="K271" s="9">
        <v>97551</v>
      </c>
      <c r="L271" s="9">
        <v>97541</v>
      </c>
      <c r="M271" s="9">
        <v>92511</v>
      </c>
      <c r="N271" s="9">
        <v>92511</v>
      </c>
      <c r="O271" s="9">
        <v>86511</v>
      </c>
      <c r="P271" s="209">
        <v>4</v>
      </c>
      <c r="Q271" s="197" t="s">
        <v>632</v>
      </c>
      <c r="R271" s="41"/>
    </row>
    <row r="272" spans="1:18" s="13" customFormat="1" ht="96.6" x14ac:dyDescent="0.3">
      <c r="A272" s="123" t="s">
        <v>1391</v>
      </c>
      <c r="B272" s="197" t="s">
        <v>638</v>
      </c>
      <c r="C272" s="197" t="s">
        <v>639</v>
      </c>
      <c r="D272" s="198" t="s">
        <v>640</v>
      </c>
      <c r="E272" s="58">
        <v>3</v>
      </c>
      <c r="F272" s="9">
        <f t="shared" si="9"/>
        <v>1219475</v>
      </c>
      <c r="G272" s="9">
        <v>159275</v>
      </c>
      <c r="H272" s="9">
        <v>177275</v>
      </c>
      <c r="I272" s="9">
        <v>146275</v>
      </c>
      <c r="J272" s="9">
        <v>139775</v>
      </c>
      <c r="K272" s="9">
        <v>124775</v>
      </c>
      <c r="L272" s="9">
        <v>124775</v>
      </c>
      <c r="M272" s="9">
        <v>119775</v>
      </c>
      <c r="N272" s="9">
        <v>119775</v>
      </c>
      <c r="O272" s="9">
        <v>107775</v>
      </c>
      <c r="P272" s="209">
        <v>2</v>
      </c>
      <c r="Q272" s="197" t="s">
        <v>632</v>
      </c>
      <c r="R272" s="41"/>
    </row>
    <row r="273" spans="1:18" s="13" customFormat="1" ht="96.6" x14ac:dyDescent="0.3">
      <c r="A273" s="123" t="s">
        <v>1391</v>
      </c>
      <c r="B273" s="197" t="s">
        <v>641</v>
      </c>
      <c r="C273" s="197" t="s">
        <v>642</v>
      </c>
      <c r="D273" s="198" t="s">
        <v>635</v>
      </c>
      <c r="E273" s="58">
        <v>3</v>
      </c>
      <c r="F273" s="9">
        <f t="shared" si="9"/>
        <v>661000</v>
      </c>
      <c r="G273" s="9">
        <v>76000</v>
      </c>
      <c r="H273" s="9">
        <v>129000</v>
      </c>
      <c r="I273" s="9">
        <v>93000</v>
      </c>
      <c r="J273" s="9">
        <v>105000</v>
      </c>
      <c r="K273" s="9">
        <v>68000</v>
      </c>
      <c r="L273" s="9">
        <v>55000</v>
      </c>
      <c r="M273" s="9">
        <v>55000</v>
      </c>
      <c r="N273" s="9">
        <v>40000</v>
      </c>
      <c r="O273" s="9">
        <v>40000</v>
      </c>
      <c r="P273" s="209">
        <v>5</v>
      </c>
      <c r="Q273" s="197" t="s">
        <v>632</v>
      </c>
      <c r="R273" s="41"/>
    </row>
    <row r="274" spans="1:18" s="13" customFormat="1" ht="96.6" x14ac:dyDescent="0.3">
      <c r="A274" s="123" t="s">
        <v>1391</v>
      </c>
      <c r="B274" s="10" t="s">
        <v>643</v>
      </c>
      <c r="C274" s="197" t="s">
        <v>644</v>
      </c>
      <c r="D274" s="200" t="s">
        <v>645</v>
      </c>
      <c r="E274" s="58">
        <v>3</v>
      </c>
      <c r="F274" s="9">
        <f t="shared" si="9"/>
        <v>2455842</v>
      </c>
      <c r="G274" s="9">
        <v>286538</v>
      </c>
      <c r="H274" s="9">
        <v>341538</v>
      </c>
      <c r="I274" s="9">
        <v>299538</v>
      </c>
      <c r="J274" s="9">
        <v>273538</v>
      </c>
      <c r="K274" s="9">
        <v>245538</v>
      </c>
      <c r="L274" s="9">
        <v>249538</v>
      </c>
      <c r="M274" s="9">
        <v>261538</v>
      </c>
      <c r="N274" s="9">
        <v>261538</v>
      </c>
      <c r="O274" s="9">
        <v>236538</v>
      </c>
      <c r="P274" s="209">
        <v>2</v>
      </c>
      <c r="Q274" s="197" t="s">
        <v>632</v>
      </c>
      <c r="R274" s="41"/>
    </row>
    <row r="275" spans="1:18" s="13" customFormat="1" ht="55.2" x14ac:dyDescent="0.3">
      <c r="A275" s="123" t="s">
        <v>1391</v>
      </c>
      <c r="B275" s="10" t="s">
        <v>646</v>
      </c>
      <c r="C275" s="10" t="s">
        <v>647</v>
      </c>
      <c r="D275" s="198" t="s">
        <v>648</v>
      </c>
      <c r="E275" s="58">
        <v>3</v>
      </c>
      <c r="F275" s="9">
        <f t="shared" si="9"/>
        <v>101000</v>
      </c>
      <c r="G275" s="9">
        <v>7500</v>
      </c>
      <c r="H275" s="9">
        <v>63500</v>
      </c>
      <c r="I275" s="9">
        <v>6500</v>
      </c>
      <c r="J275" s="9">
        <v>6500</v>
      </c>
      <c r="K275" s="9">
        <v>4500</v>
      </c>
      <c r="L275" s="9">
        <v>3500</v>
      </c>
      <c r="M275" s="9">
        <v>3000</v>
      </c>
      <c r="N275" s="9">
        <v>3000</v>
      </c>
      <c r="O275" s="9">
        <v>3000</v>
      </c>
      <c r="P275" s="209" t="s">
        <v>649</v>
      </c>
      <c r="Q275" s="197" t="s">
        <v>650</v>
      </c>
      <c r="R275" s="41"/>
    </row>
    <row r="276" spans="1:18" s="13" customFormat="1" ht="96.6" x14ac:dyDescent="0.3">
      <c r="A276" s="123" t="s">
        <v>1391</v>
      </c>
      <c r="B276" s="10" t="s">
        <v>651</v>
      </c>
      <c r="C276" s="10" t="s">
        <v>652</v>
      </c>
      <c r="D276" s="198" t="s">
        <v>653</v>
      </c>
      <c r="E276" s="58">
        <v>3</v>
      </c>
      <c r="F276" s="9">
        <f t="shared" si="9"/>
        <v>1108510</v>
      </c>
      <c r="G276" s="9">
        <v>287956</v>
      </c>
      <c r="H276" s="9">
        <v>76039</v>
      </c>
      <c r="I276" s="9">
        <v>180812</v>
      </c>
      <c r="J276" s="9">
        <v>105520</v>
      </c>
      <c r="K276" s="9">
        <v>80812</v>
      </c>
      <c r="L276" s="9">
        <v>105520</v>
      </c>
      <c r="M276" s="9">
        <v>180812</v>
      </c>
      <c r="N276" s="9">
        <v>71039</v>
      </c>
      <c r="O276" s="9">
        <v>20000</v>
      </c>
      <c r="P276" s="209">
        <v>4</v>
      </c>
      <c r="Q276" s="197" t="s">
        <v>632</v>
      </c>
      <c r="R276" s="41"/>
    </row>
    <row r="277" spans="1:18" s="13" customFormat="1" ht="69" x14ac:dyDescent="0.3">
      <c r="A277" s="123" t="s">
        <v>1391</v>
      </c>
      <c r="B277" s="10" t="s">
        <v>654</v>
      </c>
      <c r="C277" s="197" t="s">
        <v>655</v>
      </c>
      <c r="D277" s="198" t="s">
        <v>656</v>
      </c>
      <c r="E277" s="58">
        <v>3</v>
      </c>
      <c r="F277" s="9">
        <f t="shared" si="9"/>
        <v>173000</v>
      </c>
      <c r="G277" s="9">
        <v>15000</v>
      </c>
      <c r="H277" s="9">
        <v>5000</v>
      </c>
      <c r="I277" s="9">
        <v>8000</v>
      </c>
      <c r="J277" s="9">
        <v>80000</v>
      </c>
      <c r="K277" s="9">
        <v>65000</v>
      </c>
      <c r="L277" s="9"/>
      <c r="M277" s="9"/>
      <c r="N277" s="9"/>
      <c r="O277" s="9"/>
      <c r="P277" s="209">
        <v>3</v>
      </c>
      <c r="Q277" s="197" t="s">
        <v>650</v>
      </c>
      <c r="R277" s="41"/>
    </row>
    <row r="278" spans="1:18" s="13" customFormat="1" ht="96.6" x14ac:dyDescent="0.3">
      <c r="A278" s="123" t="s">
        <v>1391</v>
      </c>
      <c r="B278" s="10" t="s">
        <v>657</v>
      </c>
      <c r="C278" s="10" t="s">
        <v>658</v>
      </c>
      <c r="D278" s="198" t="s">
        <v>659</v>
      </c>
      <c r="E278" s="58">
        <v>3</v>
      </c>
      <c r="F278" s="9">
        <f>SUM(G278:O278)</f>
        <v>389000</v>
      </c>
      <c r="G278" s="9">
        <v>42000</v>
      </c>
      <c r="H278" s="9">
        <v>29000</v>
      </c>
      <c r="I278" s="9">
        <v>43000</v>
      </c>
      <c r="J278" s="9">
        <v>53000</v>
      </c>
      <c r="K278" s="9">
        <v>45000</v>
      </c>
      <c r="L278" s="9">
        <v>59000</v>
      </c>
      <c r="M278" s="9">
        <v>58000</v>
      </c>
      <c r="N278" s="9">
        <v>28000</v>
      </c>
      <c r="O278" s="9">
        <v>32000</v>
      </c>
      <c r="P278" s="209">
        <v>2</v>
      </c>
      <c r="Q278" s="197" t="s">
        <v>632</v>
      </c>
      <c r="R278" s="41"/>
    </row>
    <row r="279" spans="1:18" s="13" customFormat="1" ht="96.6" x14ac:dyDescent="0.3">
      <c r="A279" s="123" t="s">
        <v>1391</v>
      </c>
      <c r="B279" s="10" t="s">
        <v>660</v>
      </c>
      <c r="C279" s="10" t="s">
        <v>661</v>
      </c>
      <c r="D279" s="198" t="s">
        <v>662</v>
      </c>
      <c r="E279" s="58">
        <v>3</v>
      </c>
      <c r="F279" s="9">
        <f>SUM(G279:O279)</f>
        <v>1295730</v>
      </c>
      <c r="G279" s="9">
        <v>226254</v>
      </c>
      <c r="H279" s="9">
        <v>258715</v>
      </c>
      <c r="I279" s="9">
        <v>229062</v>
      </c>
      <c r="J279" s="9">
        <v>237383</v>
      </c>
      <c r="K279" s="9">
        <v>86422</v>
      </c>
      <c r="L279" s="9">
        <v>179703</v>
      </c>
      <c r="M279" s="9">
        <v>31551</v>
      </c>
      <c r="N279" s="9">
        <v>23320</v>
      </c>
      <c r="O279" s="9">
        <v>23320</v>
      </c>
      <c r="P279" s="209" t="s">
        <v>663</v>
      </c>
      <c r="Q279" s="197" t="s">
        <v>632</v>
      </c>
      <c r="R279" s="41"/>
    </row>
    <row r="280" spans="1:18" ht="55.2" x14ac:dyDescent="0.3">
      <c r="A280" s="8" t="s">
        <v>1392</v>
      </c>
      <c r="B280" s="8" t="s">
        <v>665</v>
      </c>
      <c r="C280" s="8" t="s">
        <v>666</v>
      </c>
      <c r="D280" s="8" t="s">
        <v>667</v>
      </c>
      <c r="E280" s="20">
        <v>1</v>
      </c>
      <c r="F280" s="27">
        <f t="shared" ref="F280:F318" si="10">SUM(G280:O280)</f>
        <v>600000</v>
      </c>
      <c r="G280" s="59"/>
      <c r="H280" s="59"/>
      <c r="I280" s="59">
        <v>200000</v>
      </c>
      <c r="J280" s="59">
        <v>200000</v>
      </c>
      <c r="K280" s="59">
        <v>200000</v>
      </c>
      <c r="L280" s="59"/>
      <c r="M280" s="59"/>
      <c r="N280" s="59"/>
      <c r="O280" s="59"/>
      <c r="P280" s="60" t="s">
        <v>807</v>
      </c>
      <c r="Q280" s="8" t="s">
        <v>668</v>
      </c>
      <c r="R280" s="41"/>
    </row>
    <row r="281" spans="1:18" ht="55.2" x14ac:dyDescent="0.3">
      <c r="A281" s="8" t="s">
        <v>1392</v>
      </c>
      <c r="B281" s="8" t="s">
        <v>669</v>
      </c>
      <c r="C281" s="8" t="s">
        <v>670</v>
      </c>
      <c r="D281" s="8" t="s">
        <v>671</v>
      </c>
      <c r="E281" s="20">
        <v>1</v>
      </c>
      <c r="F281" s="27">
        <f t="shared" si="10"/>
        <v>889400</v>
      </c>
      <c r="G281" s="59"/>
      <c r="H281" s="59">
        <v>84000</v>
      </c>
      <c r="I281" s="59">
        <v>89600</v>
      </c>
      <c r="J281" s="59">
        <v>357000</v>
      </c>
      <c r="K281" s="59">
        <v>358800</v>
      </c>
      <c r="L281" s="59"/>
      <c r="M281" s="59"/>
      <c r="N281" s="59"/>
      <c r="O281" s="59"/>
      <c r="P281" s="60" t="s">
        <v>807</v>
      </c>
      <c r="Q281" s="8" t="s">
        <v>672</v>
      </c>
      <c r="R281" s="41"/>
    </row>
    <row r="282" spans="1:18" ht="55.2" x14ac:dyDescent="0.3">
      <c r="A282" s="8" t="s">
        <v>1392</v>
      </c>
      <c r="B282" s="8" t="s">
        <v>673</v>
      </c>
      <c r="C282" s="8" t="s">
        <v>674</v>
      </c>
      <c r="D282" s="8" t="s">
        <v>675</v>
      </c>
      <c r="E282" s="20">
        <v>2</v>
      </c>
      <c r="F282" s="27">
        <f t="shared" si="10"/>
        <v>600100</v>
      </c>
      <c r="G282" s="59"/>
      <c r="H282" s="59">
        <v>202100</v>
      </c>
      <c r="I282" s="59">
        <v>137500</v>
      </c>
      <c r="J282" s="59">
        <v>37500</v>
      </c>
      <c r="K282" s="59">
        <v>178000</v>
      </c>
      <c r="L282" s="59">
        <v>45000</v>
      </c>
      <c r="M282" s="59"/>
      <c r="N282" s="59"/>
      <c r="O282" s="59"/>
      <c r="P282" s="60" t="s">
        <v>807</v>
      </c>
      <c r="Q282" s="8" t="s">
        <v>676</v>
      </c>
      <c r="R282" s="41"/>
    </row>
    <row r="283" spans="1:18" ht="55.2" x14ac:dyDescent="0.3">
      <c r="A283" s="8" t="s">
        <v>1392</v>
      </c>
      <c r="B283" s="8" t="s">
        <v>677</v>
      </c>
      <c r="C283" s="8" t="s">
        <v>678</v>
      </c>
      <c r="D283" s="8" t="s">
        <v>679</v>
      </c>
      <c r="E283" s="20">
        <v>3</v>
      </c>
      <c r="F283" s="27">
        <f t="shared" si="10"/>
        <v>940000</v>
      </c>
      <c r="G283" s="59"/>
      <c r="H283" s="59">
        <v>296000</v>
      </c>
      <c r="I283" s="59">
        <v>185000</v>
      </c>
      <c r="J283" s="59">
        <v>339000</v>
      </c>
      <c r="K283" s="59">
        <v>60000</v>
      </c>
      <c r="L283" s="59">
        <v>60000</v>
      </c>
      <c r="M283" s="59"/>
      <c r="N283" s="59"/>
      <c r="O283" s="59"/>
      <c r="P283" s="60" t="s">
        <v>808</v>
      </c>
      <c r="Q283" s="8" t="s">
        <v>676</v>
      </c>
      <c r="R283" s="41"/>
    </row>
    <row r="284" spans="1:18" ht="69" x14ac:dyDescent="0.3">
      <c r="A284" s="8" t="s">
        <v>1392</v>
      </c>
      <c r="B284" s="8" t="s">
        <v>680</v>
      </c>
      <c r="C284" s="8" t="s">
        <v>681</v>
      </c>
      <c r="D284" s="8" t="s">
        <v>682</v>
      </c>
      <c r="E284" s="20">
        <v>1</v>
      </c>
      <c r="F284" s="27">
        <f t="shared" si="10"/>
        <v>425000</v>
      </c>
      <c r="G284" s="59"/>
      <c r="H284" s="59">
        <v>140000</v>
      </c>
      <c r="I284" s="59">
        <v>50000</v>
      </c>
      <c r="J284" s="59">
        <v>135000</v>
      </c>
      <c r="K284" s="59">
        <v>50000</v>
      </c>
      <c r="L284" s="59">
        <v>50000</v>
      </c>
      <c r="M284" s="59"/>
      <c r="N284" s="59"/>
      <c r="O284" s="59"/>
      <c r="P284" s="60" t="s">
        <v>808</v>
      </c>
      <c r="Q284" s="8" t="s">
        <v>683</v>
      </c>
      <c r="R284" s="41"/>
    </row>
    <row r="285" spans="1:18" ht="55.2" x14ac:dyDescent="0.3">
      <c r="A285" s="8" t="s">
        <v>1392</v>
      </c>
      <c r="B285" s="8" t="s">
        <v>684</v>
      </c>
      <c r="C285" s="8" t="s">
        <v>685</v>
      </c>
      <c r="D285" s="8" t="s">
        <v>686</v>
      </c>
      <c r="E285" s="20">
        <v>1</v>
      </c>
      <c r="F285" s="27">
        <f t="shared" si="10"/>
        <v>365000</v>
      </c>
      <c r="G285" s="59"/>
      <c r="H285" s="59"/>
      <c r="I285" s="59">
        <v>106000</v>
      </c>
      <c r="J285" s="59">
        <v>107000</v>
      </c>
      <c r="K285" s="59">
        <v>107000</v>
      </c>
      <c r="L285" s="59">
        <v>45000</v>
      </c>
      <c r="M285" s="59"/>
      <c r="N285" s="59"/>
      <c r="O285" s="59"/>
      <c r="P285" s="60" t="s">
        <v>808</v>
      </c>
      <c r="Q285" s="8" t="s">
        <v>687</v>
      </c>
      <c r="R285" s="41"/>
    </row>
    <row r="286" spans="1:18" ht="69" x14ac:dyDescent="0.3">
      <c r="A286" s="8" t="s">
        <v>1392</v>
      </c>
      <c r="B286" s="8" t="s">
        <v>688</v>
      </c>
      <c r="C286" s="8" t="s">
        <v>689</v>
      </c>
      <c r="D286" s="8" t="s">
        <v>690</v>
      </c>
      <c r="E286" s="20">
        <v>2</v>
      </c>
      <c r="F286" s="27">
        <f t="shared" si="10"/>
        <v>166100</v>
      </c>
      <c r="G286" s="59"/>
      <c r="H286" s="59">
        <v>36100</v>
      </c>
      <c r="I286" s="59">
        <v>25000</v>
      </c>
      <c r="J286" s="59">
        <v>65000</v>
      </c>
      <c r="K286" s="59">
        <v>27500</v>
      </c>
      <c r="L286" s="59">
        <v>12500</v>
      </c>
      <c r="M286" s="59"/>
      <c r="N286" s="59"/>
      <c r="O286" s="59"/>
      <c r="P286" s="60" t="s">
        <v>807</v>
      </c>
      <c r="Q286" s="8" t="s">
        <v>691</v>
      </c>
      <c r="R286" s="41"/>
    </row>
    <row r="287" spans="1:18" ht="82.8" x14ac:dyDescent="0.3">
      <c r="A287" s="8" t="s">
        <v>1392</v>
      </c>
      <c r="B287" s="8" t="s">
        <v>692</v>
      </c>
      <c r="C287" s="8" t="s">
        <v>693</v>
      </c>
      <c r="D287" s="8" t="s">
        <v>694</v>
      </c>
      <c r="E287" s="20">
        <v>2</v>
      </c>
      <c r="F287" s="27">
        <f t="shared" si="10"/>
        <v>209000</v>
      </c>
      <c r="G287" s="59"/>
      <c r="H287" s="59">
        <v>31000</v>
      </c>
      <c r="I287" s="59">
        <v>36000</v>
      </c>
      <c r="J287" s="59">
        <v>35000</v>
      </c>
      <c r="K287" s="59">
        <v>58500</v>
      </c>
      <c r="L287" s="59">
        <v>48500</v>
      </c>
      <c r="M287" s="59"/>
      <c r="N287" s="59"/>
      <c r="O287" s="59"/>
      <c r="P287" s="60" t="s">
        <v>808</v>
      </c>
      <c r="Q287" s="8" t="s">
        <v>695</v>
      </c>
      <c r="R287" s="41"/>
    </row>
    <row r="288" spans="1:18" ht="69" x14ac:dyDescent="0.3">
      <c r="A288" s="8" t="s">
        <v>1392</v>
      </c>
      <c r="B288" s="8" t="s">
        <v>696</v>
      </c>
      <c r="C288" s="8" t="s">
        <v>697</v>
      </c>
      <c r="D288" s="8" t="s">
        <v>698</v>
      </c>
      <c r="E288" s="20">
        <v>3</v>
      </c>
      <c r="F288" s="27">
        <f t="shared" si="10"/>
        <v>1312000</v>
      </c>
      <c r="G288" s="59"/>
      <c r="H288" s="59">
        <v>191000</v>
      </c>
      <c r="I288" s="59">
        <v>246000</v>
      </c>
      <c r="J288" s="59">
        <v>215000</v>
      </c>
      <c r="K288" s="59">
        <v>220000</v>
      </c>
      <c r="L288" s="59">
        <v>240000</v>
      </c>
      <c r="M288" s="59">
        <v>200000</v>
      </c>
      <c r="N288" s="59"/>
      <c r="O288" s="59"/>
      <c r="P288" s="60" t="s">
        <v>808</v>
      </c>
      <c r="Q288" s="8" t="s">
        <v>699</v>
      </c>
      <c r="R288" s="41"/>
    </row>
    <row r="289" spans="1:18" ht="96.6" x14ac:dyDescent="0.3">
      <c r="A289" s="8" t="s">
        <v>1392</v>
      </c>
      <c r="B289" s="8" t="s">
        <v>700</v>
      </c>
      <c r="C289" s="8" t="s">
        <v>701</v>
      </c>
      <c r="D289" s="8" t="s">
        <v>702</v>
      </c>
      <c r="E289" s="20">
        <v>1</v>
      </c>
      <c r="F289" s="27">
        <f t="shared" si="10"/>
        <v>1070000</v>
      </c>
      <c r="G289" s="59"/>
      <c r="H289" s="59">
        <v>195000</v>
      </c>
      <c r="I289" s="59">
        <v>195000</v>
      </c>
      <c r="J289" s="59">
        <v>195000</v>
      </c>
      <c r="K289" s="59">
        <v>155000</v>
      </c>
      <c r="L289" s="59">
        <v>155000</v>
      </c>
      <c r="M289" s="59">
        <v>175000</v>
      </c>
      <c r="N289" s="59"/>
      <c r="O289" s="59"/>
      <c r="P289" s="60" t="s">
        <v>809</v>
      </c>
      <c r="Q289" s="8" t="s">
        <v>703</v>
      </c>
      <c r="R289" s="41"/>
    </row>
    <row r="290" spans="1:18" ht="55.2" x14ac:dyDescent="0.3">
      <c r="A290" s="8" t="s">
        <v>1392</v>
      </c>
      <c r="B290" s="8" t="s">
        <v>704</v>
      </c>
      <c r="C290" s="8" t="s">
        <v>705</v>
      </c>
      <c r="D290" s="8" t="s">
        <v>706</v>
      </c>
      <c r="E290" s="20">
        <v>3</v>
      </c>
      <c r="F290" s="27">
        <f t="shared" si="10"/>
        <v>65000</v>
      </c>
      <c r="G290" s="59"/>
      <c r="H290" s="59">
        <v>5000</v>
      </c>
      <c r="I290" s="59">
        <v>30000</v>
      </c>
      <c r="J290" s="59">
        <v>30000</v>
      </c>
      <c r="K290" s="59"/>
      <c r="L290" s="59"/>
      <c r="M290" s="59"/>
      <c r="N290" s="59"/>
      <c r="O290" s="59"/>
      <c r="P290" s="60" t="s">
        <v>808</v>
      </c>
      <c r="Q290" s="8" t="s">
        <v>707</v>
      </c>
      <c r="R290" s="41"/>
    </row>
    <row r="291" spans="1:18" ht="69" x14ac:dyDescent="0.3">
      <c r="A291" s="8" t="s">
        <v>1392</v>
      </c>
      <c r="B291" s="8" t="s">
        <v>708</v>
      </c>
      <c r="C291" s="8" t="s">
        <v>709</v>
      </c>
      <c r="D291" s="8" t="s">
        <v>710</v>
      </c>
      <c r="E291" s="20">
        <v>1</v>
      </c>
      <c r="F291" s="27">
        <f t="shared" si="10"/>
        <v>102000</v>
      </c>
      <c r="G291" s="59"/>
      <c r="H291" s="59">
        <v>61200</v>
      </c>
      <c r="I291" s="59">
        <v>20400</v>
      </c>
      <c r="J291" s="59">
        <v>20400</v>
      </c>
      <c r="K291" s="59"/>
      <c r="L291" s="59"/>
      <c r="M291" s="59"/>
      <c r="N291" s="59"/>
      <c r="O291" s="59"/>
      <c r="P291" s="60" t="s">
        <v>808</v>
      </c>
      <c r="Q291" s="8" t="s">
        <v>711</v>
      </c>
      <c r="R291" s="41"/>
    </row>
    <row r="292" spans="1:18" ht="41.4" x14ac:dyDescent="0.3">
      <c r="A292" s="8" t="s">
        <v>1392</v>
      </c>
      <c r="B292" s="8" t="s">
        <v>712</v>
      </c>
      <c r="C292" s="8" t="s">
        <v>713</v>
      </c>
      <c r="D292" s="8" t="s">
        <v>714</v>
      </c>
      <c r="E292" s="20">
        <v>1</v>
      </c>
      <c r="F292" s="27">
        <f t="shared" si="10"/>
        <v>1000000</v>
      </c>
      <c r="G292" s="59"/>
      <c r="H292" s="59"/>
      <c r="I292" s="59"/>
      <c r="J292" s="59"/>
      <c r="K292" s="59">
        <v>250000</v>
      </c>
      <c r="L292" s="59">
        <v>250000</v>
      </c>
      <c r="M292" s="59">
        <v>250000</v>
      </c>
      <c r="N292" s="59">
        <v>250000</v>
      </c>
      <c r="O292" s="59"/>
      <c r="P292" s="60" t="s">
        <v>808</v>
      </c>
      <c r="Q292" s="8" t="s">
        <v>715</v>
      </c>
      <c r="R292" s="41"/>
    </row>
    <row r="293" spans="1:18" ht="55.2" x14ac:dyDescent="0.3">
      <c r="A293" s="8" t="s">
        <v>1392</v>
      </c>
      <c r="B293" s="8" t="s">
        <v>716</v>
      </c>
      <c r="C293" s="8" t="s">
        <v>717</v>
      </c>
      <c r="D293" s="8" t="s">
        <v>718</v>
      </c>
      <c r="E293" s="20">
        <v>2</v>
      </c>
      <c r="F293" s="27">
        <f t="shared" si="10"/>
        <v>90000</v>
      </c>
      <c r="G293" s="59"/>
      <c r="H293" s="59"/>
      <c r="I293" s="59">
        <v>18000</v>
      </c>
      <c r="J293" s="59">
        <v>18000</v>
      </c>
      <c r="K293" s="59">
        <v>18000</v>
      </c>
      <c r="L293" s="59">
        <v>18000</v>
      </c>
      <c r="M293" s="59">
        <v>18000</v>
      </c>
      <c r="N293" s="59"/>
      <c r="O293" s="59"/>
      <c r="P293" s="60" t="s">
        <v>808</v>
      </c>
      <c r="Q293" s="8" t="s">
        <v>55</v>
      </c>
      <c r="R293" s="41"/>
    </row>
    <row r="294" spans="1:18" ht="69" x14ac:dyDescent="0.3">
      <c r="A294" s="8" t="s">
        <v>1392</v>
      </c>
      <c r="B294" s="8" t="s">
        <v>719</v>
      </c>
      <c r="C294" s="8" t="s">
        <v>720</v>
      </c>
      <c r="D294" s="8" t="s">
        <v>721</v>
      </c>
      <c r="E294" s="20">
        <v>3</v>
      </c>
      <c r="F294" s="27">
        <f t="shared" si="10"/>
        <v>496600</v>
      </c>
      <c r="G294" s="59"/>
      <c r="H294" s="59">
        <v>195000</v>
      </c>
      <c r="I294" s="59">
        <v>60900</v>
      </c>
      <c r="J294" s="59">
        <v>140900</v>
      </c>
      <c r="K294" s="59">
        <v>31500</v>
      </c>
      <c r="L294" s="59">
        <v>19500</v>
      </c>
      <c r="M294" s="59">
        <v>48800</v>
      </c>
      <c r="N294" s="59"/>
      <c r="O294" s="59"/>
      <c r="P294" s="60" t="s">
        <v>808</v>
      </c>
      <c r="Q294" s="8" t="s">
        <v>722</v>
      </c>
      <c r="R294" s="41"/>
    </row>
    <row r="295" spans="1:18" ht="55.2" x14ac:dyDescent="0.3">
      <c r="A295" s="8" t="s">
        <v>1392</v>
      </c>
      <c r="B295" s="8" t="s">
        <v>723</v>
      </c>
      <c r="C295" s="8" t="s">
        <v>724</v>
      </c>
      <c r="D295" s="8" t="s">
        <v>725</v>
      </c>
      <c r="E295" s="20">
        <v>2</v>
      </c>
      <c r="F295" s="27">
        <f t="shared" si="10"/>
        <v>335000</v>
      </c>
      <c r="G295" s="59"/>
      <c r="H295" s="59">
        <v>49900</v>
      </c>
      <c r="I295" s="59">
        <v>78400</v>
      </c>
      <c r="J295" s="59">
        <v>90100</v>
      </c>
      <c r="K295" s="59">
        <v>40100</v>
      </c>
      <c r="L295" s="59">
        <v>45100</v>
      </c>
      <c r="M295" s="59">
        <v>31400</v>
      </c>
      <c r="N295" s="59"/>
      <c r="O295" s="59"/>
      <c r="P295" s="60" t="s">
        <v>808</v>
      </c>
      <c r="Q295" s="8" t="s">
        <v>722</v>
      </c>
      <c r="R295" s="41"/>
    </row>
    <row r="296" spans="1:18" ht="41.4" x14ac:dyDescent="0.3">
      <c r="A296" s="8" t="s">
        <v>1392</v>
      </c>
      <c r="B296" s="8" t="s">
        <v>726</v>
      </c>
      <c r="C296" s="8" t="s">
        <v>727</v>
      </c>
      <c r="D296" s="8" t="s">
        <v>728</v>
      </c>
      <c r="E296" s="20">
        <v>3</v>
      </c>
      <c r="F296" s="27">
        <f t="shared" si="10"/>
        <v>600000</v>
      </c>
      <c r="G296" s="59"/>
      <c r="H296" s="59">
        <v>130000</v>
      </c>
      <c r="I296" s="59">
        <v>140000</v>
      </c>
      <c r="J296" s="59">
        <v>140000</v>
      </c>
      <c r="K296" s="59">
        <v>120000</v>
      </c>
      <c r="L296" s="59">
        <v>70000</v>
      </c>
      <c r="M296" s="59"/>
      <c r="N296" s="59"/>
      <c r="O296" s="59"/>
      <c r="P296" s="60" t="s">
        <v>808</v>
      </c>
      <c r="Q296" s="8" t="s">
        <v>722</v>
      </c>
      <c r="R296" s="41"/>
    </row>
    <row r="297" spans="1:18" ht="41.4" x14ac:dyDescent="0.3">
      <c r="A297" s="8" t="s">
        <v>1392</v>
      </c>
      <c r="B297" s="8" t="s">
        <v>729</v>
      </c>
      <c r="C297" s="8" t="s">
        <v>730</v>
      </c>
      <c r="D297" s="8" t="s">
        <v>731</v>
      </c>
      <c r="E297" s="20">
        <v>3</v>
      </c>
      <c r="F297" s="27">
        <f t="shared" si="10"/>
        <v>116000</v>
      </c>
      <c r="G297" s="59"/>
      <c r="H297" s="59">
        <v>53000</v>
      </c>
      <c r="I297" s="59">
        <v>53000</v>
      </c>
      <c r="J297" s="59">
        <v>10000</v>
      </c>
      <c r="K297" s="59"/>
      <c r="L297" s="59"/>
      <c r="M297" s="59"/>
      <c r="N297" s="59"/>
      <c r="O297" s="59"/>
      <c r="P297" s="60" t="s">
        <v>808</v>
      </c>
      <c r="Q297" s="8" t="s">
        <v>732</v>
      </c>
      <c r="R297" s="41"/>
    </row>
    <row r="298" spans="1:18" ht="55.2" x14ac:dyDescent="0.3">
      <c r="A298" s="8" t="s">
        <v>1392</v>
      </c>
      <c r="B298" s="8" t="s">
        <v>733</v>
      </c>
      <c r="C298" s="8" t="s">
        <v>734</v>
      </c>
      <c r="D298" s="8" t="s">
        <v>735</v>
      </c>
      <c r="E298" s="20">
        <v>1</v>
      </c>
      <c r="F298" s="27">
        <f t="shared" si="10"/>
        <v>250000</v>
      </c>
      <c r="G298" s="59"/>
      <c r="H298" s="59">
        <v>170000</v>
      </c>
      <c r="I298" s="59">
        <v>80000</v>
      </c>
      <c r="J298" s="59"/>
      <c r="K298" s="59"/>
      <c r="L298" s="59"/>
      <c r="M298" s="59"/>
      <c r="N298" s="59"/>
      <c r="O298" s="59"/>
      <c r="P298" s="60" t="s">
        <v>809</v>
      </c>
      <c r="Q298" s="8" t="s">
        <v>736</v>
      </c>
      <c r="R298" s="41"/>
    </row>
    <row r="299" spans="1:18" ht="96.6" x14ac:dyDescent="0.3">
      <c r="A299" s="8" t="s">
        <v>1392</v>
      </c>
      <c r="B299" s="8" t="s">
        <v>737</v>
      </c>
      <c r="C299" s="8" t="s">
        <v>738</v>
      </c>
      <c r="D299" s="8" t="s">
        <v>739</v>
      </c>
      <c r="E299" s="20">
        <v>1</v>
      </c>
      <c r="F299" s="27">
        <f t="shared" si="10"/>
        <v>500000</v>
      </c>
      <c r="G299" s="59"/>
      <c r="H299" s="59">
        <v>125000</v>
      </c>
      <c r="I299" s="59">
        <v>125000</v>
      </c>
      <c r="J299" s="59">
        <v>125000</v>
      </c>
      <c r="K299" s="59">
        <v>125000</v>
      </c>
      <c r="L299" s="59"/>
      <c r="M299" s="59"/>
      <c r="N299" s="59"/>
      <c r="O299" s="59"/>
      <c r="P299" s="60" t="s">
        <v>809</v>
      </c>
      <c r="Q299" s="8" t="s">
        <v>740</v>
      </c>
      <c r="R299" s="41"/>
    </row>
    <row r="300" spans="1:18" ht="82.8" x14ac:dyDescent="0.3">
      <c r="A300" s="8" t="s">
        <v>1392</v>
      </c>
      <c r="B300" s="8" t="s">
        <v>741</v>
      </c>
      <c r="C300" s="8" t="s">
        <v>742</v>
      </c>
      <c r="D300" s="8" t="s">
        <v>743</v>
      </c>
      <c r="E300" s="20">
        <v>1</v>
      </c>
      <c r="F300" s="27">
        <f t="shared" si="10"/>
        <v>1500000</v>
      </c>
      <c r="G300" s="59"/>
      <c r="H300" s="59"/>
      <c r="I300" s="59">
        <v>300000</v>
      </c>
      <c r="J300" s="59">
        <v>300000</v>
      </c>
      <c r="K300" s="59">
        <v>300000</v>
      </c>
      <c r="L300" s="59">
        <v>300000</v>
      </c>
      <c r="M300" s="59">
        <v>300000</v>
      </c>
      <c r="N300" s="59"/>
      <c r="O300" s="59"/>
      <c r="P300" s="60" t="s">
        <v>809</v>
      </c>
      <c r="Q300" s="15" t="s">
        <v>744</v>
      </c>
      <c r="R300" s="41"/>
    </row>
    <row r="301" spans="1:18" ht="41.4" x14ac:dyDescent="0.3">
      <c r="A301" s="8" t="s">
        <v>1392</v>
      </c>
      <c r="B301" s="8" t="s">
        <v>745</v>
      </c>
      <c r="C301" s="8" t="s">
        <v>746</v>
      </c>
      <c r="D301" s="8" t="s">
        <v>747</v>
      </c>
      <c r="E301" s="20">
        <v>1</v>
      </c>
      <c r="F301" s="27">
        <f t="shared" si="10"/>
        <v>190000</v>
      </c>
      <c r="G301" s="59"/>
      <c r="H301" s="59"/>
      <c r="I301" s="59">
        <v>47500</v>
      </c>
      <c r="J301" s="59">
        <v>95000</v>
      </c>
      <c r="K301" s="59">
        <v>47500</v>
      </c>
      <c r="L301" s="59"/>
      <c r="M301" s="59"/>
      <c r="N301" s="59"/>
      <c r="O301" s="59"/>
      <c r="P301" s="60" t="s">
        <v>809</v>
      </c>
      <c r="Q301" s="8" t="s">
        <v>748</v>
      </c>
      <c r="R301" s="41"/>
    </row>
    <row r="302" spans="1:18" ht="41.4" x14ac:dyDescent="0.3">
      <c r="A302" s="8" t="s">
        <v>1392</v>
      </c>
      <c r="B302" s="8" t="s">
        <v>749</v>
      </c>
      <c r="C302" s="8" t="s">
        <v>750</v>
      </c>
      <c r="D302" s="8" t="s">
        <v>751</v>
      </c>
      <c r="E302" s="20">
        <v>3</v>
      </c>
      <c r="F302" s="27">
        <f t="shared" si="10"/>
        <v>239000</v>
      </c>
      <c r="G302" s="59"/>
      <c r="H302" s="59">
        <v>44900</v>
      </c>
      <c r="I302" s="59">
        <v>81900</v>
      </c>
      <c r="J302" s="59">
        <v>37400</v>
      </c>
      <c r="K302" s="59">
        <v>17400</v>
      </c>
      <c r="L302" s="59">
        <v>17400</v>
      </c>
      <c r="M302" s="59">
        <v>40000</v>
      </c>
      <c r="N302" s="59"/>
      <c r="O302" s="59"/>
      <c r="P302" s="60" t="s">
        <v>810</v>
      </c>
      <c r="Q302" s="8" t="s">
        <v>722</v>
      </c>
      <c r="R302" s="41"/>
    </row>
    <row r="303" spans="1:18" ht="69" x14ac:dyDescent="0.3">
      <c r="A303" s="8" t="s">
        <v>1392</v>
      </c>
      <c r="B303" s="8" t="s">
        <v>752</v>
      </c>
      <c r="C303" s="8" t="s">
        <v>753</v>
      </c>
      <c r="D303" s="8" t="s">
        <v>754</v>
      </c>
      <c r="E303" s="20">
        <v>3</v>
      </c>
      <c r="F303" s="27">
        <f t="shared" si="10"/>
        <v>348800</v>
      </c>
      <c r="G303" s="59"/>
      <c r="H303" s="59">
        <v>85200</v>
      </c>
      <c r="I303" s="59">
        <v>77350</v>
      </c>
      <c r="J303" s="59">
        <v>62950</v>
      </c>
      <c r="K303" s="59">
        <v>59150</v>
      </c>
      <c r="L303" s="59">
        <v>39150</v>
      </c>
      <c r="M303" s="59">
        <v>25000</v>
      </c>
      <c r="N303" s="59"/>
      <c r="O303" s="59"/>
      <c r="P303" s="60" t="s">
        <v>810</v>
      </c>
      <c r="Q303" s="8" t="s">
        <v>722</v>
      </c>
      <c r="R303" s="41"/>
    </row>
    <row r="304" spans="1:18" ht="82.8" x14ac:dyDescent="0.3">
      <c r="A304" s="8" t="s">
        <v>1392</v>
      </c>
      <c r="B304" s="8" t="s">
        <v>755</v>
      </c>
      <c r="C304" s="8" t="s">
        <v>756</v>
      </c>
      <c r="D304" s="8" t="s">
        <v>757</v>
      </c>
      <c r="E304" s="20">
        <v>1</v>
      </c>
      <c r="F304" s="27">
        <f t="shared" si="10"/>
        <v>984000</v>
      </c>
      <c r="G304" s="59"/>
      <c r="H304" s="59"/>
      <c r="I304" s="59">
        <v>246000</v>
      </c>
      <c r="J304" s="59">
        <v>246000</v>
      </c>
      <c r="K304" s="59">
        <v>246000</v>
      </c>
      <c r="L304" s="59">
        <v>246000</v>
      </c>
      <c r="M304" s="59"/>
      <c r="N304" s="59"/>
      <c r="O304" s="59"/>
      <c r="P304" s="60" t="s">
        <v>810</v>
      </c>
      <c r="Q304" s="8" t="s">
        <v>758</v>
      </c>
      <c r="R304" s="41"/>
    </row>
    <row r="305" spans="1:18" ht="82.8" x14ac:dyDescent="0.3">
      <c r="A305" s="8" t="s">
        <v>1392</v>
      </c>
      <c r="B305" s="8" t="s">
        <v>759</v>
      </c>
      <c r="C305" s="8" t="s">
        <v>760</v>
      </c>
      <c r="D305" s="8" t="s">
        <v>761</v>
      </c>
      <c r="E305" s="20">
        <v>1</v>
      </c>
      <c r="F305" s="27">
        <f t="shared" si="10"/>
        <v>150000</v>
      </c>
      <c r="G305" s="59"/>
      <c r="H305" s="59">
        <v>100000</v>
      </c>
      <c r="I305" s="59">
        <v>50000</v>
      </c>
      <c r="J305" s="59"/>
      <c r="K305" s="59"/>
      <c r="L305" s="59"/>
      <c r="M305" s="59"/>
      <c r="N305" s="59"/>
      <c r="O305" s="59"/>
      <c r="P305" s="60" t="s">
        <v>809</v>
      </c>
      <c r="Q305" s="8" t="s">
        <v>762</v>
      </c>
      <c r="R305" s="41"/>
    </row>
    <row r="306" spans="1:18" ht="55.2" x14ac:dyDescent="0.3">
      <c r="A306" s="8" t="s">
        <v>1392</v>
      </c>
      <c r="B306" s="8" t="s">
        <v>763</v>
      </c>
      <c r="C306" s="8" t="s">
        <v>764</v>
      </c>
      <c r="D306" s="8" t="s">
        <v>765</v>
      </c>
      <c r="E306" s="20">
        <v>1</v>
      </c>
      <c r="F306" s="27">
        <f t="shared" si="10"/>
        <v>32400</v>
      </c>
      <c r="G306" s="59"/>
      <c r="H306" s="59">
        <v>11000</v>
      </c>
      <c r="I306" s="59">
        <v>17000</v>
      </c>
      <c r="J306" s="59">
        <v>4400</v>
      </c>
      <c r="K306" s="59"/>
      <c r="L306" s="59"/>
      <c r="M306" s="59"/>
      <c r="N306" s="59"/>
      <c r="O306" s="59"/>
      <c r="P306" s="60" t="s">
        <v>809</v>
      </c>
      <c r="Q306" s="8" t="s">
        <v>766</v>
      </c>
      <c r="R306" s="41"/>
    </row>
    <row r="307" spans="1:18" ht="82.8" x14ac:dyDescent="0.3">
      <c r="A307" s="8" t="s">
        <v>1392</v>
      </c>
      <c r="B307" s="8" t="s">
        <v>767</v>
      </c>
      <c r="C307" s="8" t="s">
        <v>768</v>
      </c>
      <c r="D307" s="8" t="s">
        <v>769</v>
      </c>
      <c r="E307" s="20">
        <v>1</v>
      </c>
      <c r="F307" s="27">
        <f t="shared" si="10"/>
        <v>52000</v>
      </c>
      <c r="G307" s="59"/>
      <c r="H307" s="59">
        <v>40000</v>
      </c>
      <c r="I307" s="59">
        <v>12000</v>
      </c>
      <c r="J307" s="59"/>
      <c r="K307" s="59"/>
      <c r="L307" s="59"/>
      <c r="M307" s="59"/>
      <c r="N307" s="59"/>
      <c r="O307" s="59"/>
      <c r="P307" s="60" t="s">
        <v>809</v>
      </c>
      <c r="Q307" s="8" t="s">
        <v>97</v>
      </c>
      <c r="R307" s="41"/>
    </row>
    <row r="308" spans="1:18" ht="69" x14ac:dyDescent="0.3">
      <c r="A308" s="8" t="s">
        <v>1392</v>
      </c>
      <c r="B308" s="8" t="s">
        <v>770</v>
      </c>
      <c r="C308" s="8" t="s">
        <v>771</v>
      </c>
      <c r="D308" s="8" t="s">
        <v>772</v>
      </c>
      <c r="E308" s="20">
        <v>1</v>
      </c>
      <c r="F308" s="27">
        <f t="shared" si="10"/>
        <v>450000</v>
      </c>
      <c r="G308" s="59"/>
      <c r="H308" s="59"/>
      <c r="I308" s="59">
        <v>90000</v>
      </c>
      <c r="J308" s="59">
        <v>90000</v>
      </c>
      <c r="K308" s="59">
        <v>90000</v>
      </c>
      <c r="L308" s="59">
        <v>90000</v>
      </c>
      <c r="M308" s="59">
        <v>90000</v>
      </c>
      <c r="N308" s="59"/>
      <c r="O308" s="59"/>
      <c r="P308" s="60" t="s">
        <v>809</v>
      </c>
      <c r="Q308" s="8" t="s">
        <v>773</v>
      </c>
      <c r="R308" s="41"/>
    </row>
    <row r="309" spans="1:18" ht="69" x14ac:dyDescent="0.3">
      <c r="A309" s="8" t="s">
        <v>1392</v>
      </c>
      <c r="B309" s="8" t="s">
        <v>774</v>
      </c>
      <c r="C309" s="8" t="s">
        <v>775</v>
      </c>
      <c r="D309" s="8" t="s">
        <v>772</v>
      </c>
      <c r="E309" s="20">
        <v>1</v>
      </c>
      <c r="F309" s="27">
        <f t="shared" si="10"/>
        <v>800000</v>
      </c>
      <c r="G309" s="59"/>
      <c r="H309" s="59">
        <v>160000</v>
      </c>
      <c r="I309" s="59">
        <v>160000</v>
      </c>
      <c r="J309" s="59">
        <v>160000</v>
      </c>
      <c r="K309" s="59">
        <v>160000</v>
      </c>
      <c r="L309" s="59">
        <v>160000</v>
      </c>
      <c r="M309" s="59"/>
      <c r="N309" s="59"/>
      <c r="O309" s="59"/>
      <c r="P309" s="60" t="s">
        <v>809</v>
      </c>
      <c r="Q309" s="8" t="s">
        <v>776</v>
      </c>
      <c r="R309" s="41"/>
    </row>
    <row r="310" spans="1:18" ht="82.8" x14ac:dyDescent="0.3">
      <c r="A310" s="8" t="s">
        <v>1392</v>
      </c>
      <c r="B310" s="8" t="s">
        <v>777</v>
      </c>
      <c r="C310" s="8" t="s">
        <v>778</v>
      </c>
      <c r="D310" s="8" t="s">
        <v>772</v>
      </c>
      <c r="E310" s="20">
        <v>1</v>
      </c>
      <c r="F310" s="27">
        <f t="shared" si="10"/>
        <v>100000</v>
      </c>
      <c r="G310" s="59"/>
      <c r="H310" s="59">
        <v>20000</v>
      </c>
      <c r="I310" s="59">
        <v>20000</v>
      </c>
      <c r="J310" s="59">
        <v>20000</v>
      </c>
      <c r="K310" s="59">
        <v>20000</v>
      </c>
      <c r="L310" s="59">
        <v>20000</v>
      </c>
      <c r="M310" s="59"/>
      <c r="N310" s="59"/>
      <c r="O310" s="59"/>
      <c r="P310" s="60" t="s">
        <v>809</v>
      </c>
      <c r="Q310" s="8" t="s">
        <v>55</v>
      </c>
      <c r="R310" s="41"/>
    </row>
    <row r="311" spans="1:18" ht="82.8" x14ac:dyDescent="0.3">
      <c r="A311" s="8" t="s">
        <v>1392</v>
      </c>
      <c r="B311" s="8" t="s">
        <v>779</v>
      </c>
      <c r="C311" s="8" t="s">
        <v>780</v>
      </c>
      <c r="D311" s="8" t="s">
        <v>781</v>
      </c>
      <c r="E311" s="20">
        <v>1</v>
      </c>
      <c r="F311" s="27">
        <f t="shared" si="10"/>
        <v>75000</v>
      </c>
      <c r="G311" s="59"/>
      <c r="H311" s="59">
        <v>15000</v>
      </c>
      <c r="I311" s="59">
        <v>15000</v>
      </c>
      <c r="J311" s="59">
        <v>15000</v>
      </c>
      <c r="K311" s="59">
        <v>15000</v>
      </c>
      <c r="L311" s="59">
        <v>15000</v>
      </c>
      <c r="M311" s="59"/>
      <c r="N311" s="59"/>
      <c r="O311" s="59"/>
      <c r="P311" s="60" t="s">
        <v>809</v>
      </c>
      <c r="Q311" s="8" t="s">
        <v>782</v>
      </c>
      <c r="R311" s="41"/>
    </row>
    <row r="312" spans="1:18" ht="82.8" x14ac:dyDescent="0.3">
      <c r="A312" s="8" t="s">
        <v>1392</v>
      </c>
      <c r="B312" s="8" t="s">
        <v>783</v>
      </c>
      <c r="C312" s="8" t="s">
        <v>784</v>
      </c>
      <c r="D312" s="8" t="s">
        <v>785</v>
      </c>
      <c r="E312" s="20">
        <v>1</v>
      </c>
      <c r="F312" s="27">
        <f t="shared" si="10"/>
        <v>20000</v>
      </c>
      <c r="G312" s="59"/>
      <c r="H312" s="59"/>
      <c r="I312" s="59">
        <v>10000</v>
      </c>
      <c r="J312" s="59">
        <v>5000</v>
      </c>
      <c r="K312" s="59">
        <v>5000</v>
      </c>
      <c r="L312" s="59"/>
      <c r="M312" s="59"/>
      <c r="N312" s="59"/>
      <c r="O312" s="59"/>
      <c r="P312" s="60" t="s">
        <v>809</v>
      </c>
      <c r="Q312" s="8" t="s">
        <v>55</v>
      </c>
      <c r="R312" s="41"/>
    </row>
    <row r="313" spans="1:18" ht="55.2" x14ac:dyDescent="0.3">
      <c r="A313" s="8" t="s">
        <v>1392</v>
      </c>
      <c r="B313" s="8" t="s">
        <v>786</v>
      </c>
      <c r="C313" s="8" t="s">
        <v>787</v>
      </c>
      <c r="D313" s="8" t="s">
        <v>788</v>
      </c>
      <c r="E313" s="20">
        <v>1</v>
      </c>
      <c r="F313" s="27">
        <f t="shared" si="10"/>
        <v>700000</v>
      </c>
      <c r="G313" s="59"/>
      <c r="H313" s="59"/>
      <c r="I313" s="59">
        <v>140000</v>
      </c>
      <c r="J313" s="59">
        <v>140000</v>
      </c>
      <c r="K313" s="59">
        <v>140000</v>
      </c>
      <c r="L313" s="59">
        <v>140000</v>
      </c>
      <c r="M313" s="59">
        <v>140000</v>
      </c>
      <c r="N313" s="59"/>
      <c r="O313" s="59"/>
      <c r="P313" s="60" t="s">
        <v>809</v>
      </c>
      <c r="Q313" s="8" t="s">
        <v>789</v>
      </c>
      <c r="R313" s="41"/>
    </row>
    <row r="314" spans="1:18" ht="55.2" x14ac:dyDescent="0.3">
      <c r="A314" s="8" t="s">
        <v>1392</v>
      </c>
      <c r="B314" s="8" t="s">
        <v>790</v>
      </c>
      <c r="C314" s="8" t="s">
        <v>791</v>
      </c>
      <c r="D314" s="8" t="s">
        <v>718</v>
      </c>
      <c r="E314" s="20">
        <v>3</v>
      </c>
      <c r="F314" s="27">
        <f t="shared" si="10"/>
        <v>20000</v>
      </c>
      <c r="G314" s="59"/>
      <c r="H314" s="59"/>
      <c r="I314" s="59">
        <v>4000</v>
      </c>
      <c r="J314" s="59">
        <v>4000</v>
      </c>
      <c r="K314" s="59">
        <v>4000</v>
      </c>
      <c r="L314" s="59">
        <v>4000</v>
      </c>
      <c r="M314" s="59">
        <v>4000</v>
      </c>
      <c r="N314" s="59"/>
      <c r="O314" s="59"/>
      <c r="P314" s="60" t="s">
        <v>810</v>
      </c>
      <c r="Q314" s="8" t="s">
        <v>792</v>
      </c>
      <c r="R314" s="41"/>
    </row>
    <row r="315" spans="1:18" ht="41.4" x14ac:dyDescent="0.3">
      <c r="A315" s="8" t="s">
        <v>1392</v>
      </c>
      <c r="B315" s="8" t="s">
        <v>793</v>
      </c>
      <c r="C315" s="8" t="s">
        <v>794</v>
      </c>
      <c r="D315" s="8" t="s">
        <v>795</v>
      </c>
      <c r="E315" s="20">
        <v>3</v>
      </c>
      <c r="F315" s="27">
        <f t="shared" si="10"/>
        <v>172300</v>
      </c>
      <c r="G315" s="59"/>
      <c r="H315" s="59">
        <v>25800</v>
      </c>
      <c r="I315" s="55">
        <v>52000</v>
      </c>
      <c r="J315" s="55">
        <v>29500</v>
      </c>
      <c r="K315" s="55">
        <v>27500</v>
      </c>
      <c r="L315" s="55">
        <v>27500</v>
      </c>
      <c r="M315" s="55">
        <v>10000</v>
      </c>
      <c r="N315" s="59"/>
      <c r="O315" s="59"/>
      <c r="P315" s="60" t="s">
        <v>810</v>
      </c>
      <c r="Q315" s="8" t="s">
        <v>796</v>
      </c>
      <c r="R315" s="41"/>
    </row>
    <row r="316" spans="1:18" ht="55.2" x14ac:dyDescent="0.3">
      <c r="A316" s="8" t="s">
        <v>1392</v>
      </c>
      <c r="B316" s="8" t="s">
        <v>797</v>
      </c>
      <c r="C316" s="8" t="s">
        <v>798</v>
      </c>
      <c r="D316" s="8" t="s">
        <v>799</v>
      </c>
      <c r="E316" s="20">
        <v>3</v>
      </c>
      <c r="F316" s="27">
        <f t="shared" si="10"/>
        <v>100000</v>
      </c>
      <c r="G316" s="59"/>
      <c r="H316" s="59">
        <v>20000</v>
      </c>
      <c r="I316" s="55">
        <v>20000</v>
      </c>
      <c r="J316" s="55">
        <v>20000</v>
      </c>
      <c r="K316" s="55">
        <v>20000</v>
      </c>
      <c r="L316" s="55">
        <v>20000</v>
      </c>
      <c r="M316" s="55"/>
      <c r="N316" s="59"/>
      <c r="O316" s="59"/>
      <c r="P316" s="60" t="s">
        <v>810</v>
      </c>
      <c r="Q316" s="8" t="s">
        <v>789</v>
      </c>
      <c r="R316" s="41"/>
    </row>
    <row r="317" spans="1:18" ht="82.8" x14ac:dyDescent="0.3">
      <c r="A317" s="8" t="s">
        <v>1392</v>
      </c>
      <c r="B317" s="8" t="s">
        <v>800</v>
      </c>
      <c r="C317" s="8" t="s">
        <v>801</v>
      </c>
      <c r="D317" s="8" t="s">
        <v>802</v>
      </c>
      <c r="E317" s="20">
        <v>3</v>
      </c>
      <c r="F317" s="27">
        <f t="shared" si="10"/>
        <v>125000</v>
      </c>
      <c r="G317" s="59"/>
      <c r="H317" s="59">
        <v>20000</v>
      </c>
      <c r="I317" s="55">
        <v>25000</v>
      </c>
      <c r="J317" s="55">
        <v>25000</v>
      </c>
      <c r="K317" s="55">
        <v>25000</v>
      </c>
      <c r="L317" s="55">
        <v>25000</v>
      </c>
      <c r="M317" s="55">
        <v>5000</v>
      </c>
      <c r="N317" s="59"/>
      <c r="O317" s="59"/>
      <c r="P317" s="60" t="s">
        <v>810</v>
      </c>
      <c r="Q317" s="8" t="s">
        <v>803</v>
      </c>
      <c r="R317" s="41"/>
    </row>
    <row r="318" spans="1:18" ht="41.4" x14ac:dyDescent="0.3">
      <c r="A318" s="8" t="s">
        <v>1392</v>
      </c>
      <c r="B318" s="8" t="s">
        <v>804</v>
      </c>
      <c r="C318" s="8" t="s">
        <v>805</v>
      </c>
      <c r="D318" s="8" t="s">
        <v>806</v>
      </c>
      <c r="E318" s="20">
        <v>1</v>
      </c>
      <c r="F318" s="27">
        <f t="shared" si="10"/>
        <v>119800</v>
      </c>
      <c r="G318" s="59"/>
      <c r="H318" s="59">
        <v>27400</v>
      </c>
      <c r="I318" s="55">
        <v>28700</v>
      </c>
      <c r="J318" s="55">
        <v>23700</v>
      </c>
      <c r="K318" s="55">
        <v>20000</v>
      </c>
      <c r="L318" s="55">
        <v>20000</v>
      </c>
      <c r="M318" s="55"/>
      <c r="N318" s="59"/>
      <c r="O318" s="59"/>
      <c r="P318" s="60" t="s">
        <v>809</v>
      </c>
      <c r="Q318" s="8" t="s">
        <v>55</v>
      </c>
      <c r="R318" s="41"/>
    </row>
    <row r="319" spans="1:18" ht="82.8" x14ac:dyDescent="0.3">
      <c r="A319" s="8" t="s">
        <v>1393</v>
      </c>
      <c r="B319" s="8" t="s">
        <v>811</v>
      </c>
      <c r="C319" s="8" t="s">
        <v>812</v>
      </c>
      <c r="D319" s="8" t="s">
        <v>813</v>
      </c>
      <c r="E319" s="20">
        <v>1</v>
      </c>
      <c r="F319" s="27">
        <v>200000</v>
      </c>
      <c r="G319" s="55" t="s">
        <v>814</v>
      </c>
      <c r="H319" s="55" t="s">
        <v>814</v>
      </c>
      <c r="I319" s="55" t="s">
        <v>814</v>
      </c>
      <c r="J319" s="55" t="s">
        <v>814</v>
      </c>
      <c r="K319" s="55" t="s">
        <v>814</v>
      </c>
      <c r="L319" s="55" t="s">
        <v>814</v>
      </c>
      <c r="M319" s="55" t="s">
        <v>814</v>
      </c>
      <c r="N319" s="55" t="s">
        <v>814</v>
      </c>
      <c r="O319" s="55" t="s">
        <v>814</v>
      </c>
      <c r="P319" s="20">
        <v>3</v>
      </c>
      <c r="Q319" s="8" t="s">
        <v>815</v>
      </c>
      <c r="R319" s="41"/>
    </row>
    <row r="320" spans="1:18" ht="234.6" x14ac:dyDescent="0.3">
      <c r="A320" s="8" t="s">
        <v>1393</v>
      </c>
      <c r="B320" s="14" t="s">
        <v>816</v>
      </c>
      <c r="C320" s="61" t="s">
        <v>1377</v>
      </c>
      <c r="D320" s="14" t="s">
        <v>813</v>
      </c>
      <c r="E320" s="31">
        <v>2</v>
      </c>
      <c r="F320" s="26" t="s">
        <v>817</v>
      </c>
      <c r="G320" s="54" t="s">
        <v>814</v>
      </c>
      <c r="H320" s="54" t="s">
        <v>814</v>
      </c>
      <c r="I320" s="54" t="s">
        <v>814</v>
      </c>
      <c r="J320" s="54" t="s">
        <v>814</v>
      </c>
      <c r="K320" s="54" t="s">
        <v>814</v>
      </c>
      <c r="L320" s="54" t="s">
        <v>814</v>
      </c>
      <c r="M320" s="54" t="s">
        <v>814</v>
      </c>
      <c r="N320" s="54" t="s">
        <v>814</v>
      </c>
      <c r="O320" s="54" t="s">
        <v>814</v>
      </c>
      <c r="P320" s="31" t="s">
        <v>818</v>
      </c>
      <c r="Q320" s="14" t="s">
        <v>815</v>
      </c>
      <c r="R320" s="41"/>
    </row>
    <row r="321" spans="1:18" ht="82.8" x14ac:dyDescent="0.3">
      <c r="A321" s="8" t="s">
        <v>1393</v>
      </c>
      <c r="B321" s="8" t="s">
        <v>819</v>
      </c>
      <c r="C321" s="61" t="s">
        <v>820</v>
      </c>
      <c r="D321" s="8" t="s">
        <v>821</v>
      </c>
      <c r="E321" s="31">
        <v>1</v>
      </c>
      <c r="F321" s="26">
        <v>180000</v>
      </c>
      <c r="G321" s="54" t="s">
        <v>814</v>
      </c>
      <c r="H321" s="54" t="s">
        <v>814</v>
      </c>
      <c r="I321" s="54" t="s">
        <v>814</v>
      </c>
      <c r="J321" s="54" t="s">
        <v>814</v>
      </c>
      <c r="K321" s="54" t="s">
        <v>814</v>
      </c>
      <c r="L321" s="54" t="s">
        <v>814</v>
      </c>
      <c r="M321" s="54" t="s">
        <v>814</v>
      </c>
      <c r="N321" s="54" t="s">
        <v>814</v>
      </c>
      <c r="O321" s="54" t="s">
        <v>814</v>
      </c>
      <c r="P321" s="31">
        <v>3</v>
      </c>
      <c r="Q321" s="14" t="s">
        <v>822</v>
      </c>
      <c r="R321" s="41"/>
    </row>
    <row r="322" spans="1:18" ht="69" x14ac:dyDescent="0.3">
      <c r="A322" s="8" t="s">
        <v>1393</v>
      </c>
      <c r="B322" s="8" t="s">
        <v>823</v>
      </c>
      <c r="C322" s="61" t="s">
        <v>824</v>
      </c>
      <c r="D322" s="8" t="s">
        <v>825</v>
      </c>
      <c r="E322" s="31">
        <v>1</v>
      </c>
      <c r="F322" s="26">
        <v>50000</v>
      </c>
      <c r="G322" s="54" t="s">
        <v>814</v>
      </c>
      <c r="H322" s="54" t="s">
        <v>814</v>
      </c>
      <c r="I322" s="54" t="s">
        <v>814</v>
      </c>
      <c r="J322" s="54" t="s">
        <v>814</v>
      </c>
      <c r="K322" s="54" t="s">
        <v>814</v>
      </c>
      <c r="L322" s="54" t="s">
        <v>814</v>
      </c>
      <c r="M322" s="54" t="s">
        <v>814</v>
      </c>
      <c r="N322" s="54" t="s">
        <v>814</v>
      </c>
      <c r="O322" s="54" t="s">
        <v>814</v>
      </c>
      <c r="P322" s="31">
        <v>3</v>
      </c>
      <c r="Q322" s="14" t="s">
        <v>826</v>
      </c>
      <c r="R322" s="41"/>
    </row>
    <row r="323" spans="1:18" ht="207" x14ac:dyDescent="0.3">
      <c r="A323" s="8" t="s">
        <v>1393</v>
      </c>
      <c r="B323" s="8" t="s">
        <v>827</v>
      </c>
      <c r="C323" s="61" t="s">
        <v>1378</v>
      </c>
      <c r="D323" s="8" t="s">
        <v>828</v>
      </c>
      <c r="E323" s="31">
        <v>3</v>
      </c>
      <c r="F323" s="26">
        <v>318000</v>
      </c>
      <c r="G323" s="54" t="s">
        <v>814</v>
      </c>
      <c r="H323" s="54" t="s">
        <v>814</v>
      </c>
      <c r="I323" s="54" t="s">
        <v>814</v>
      </c>
      <c r="J323" s="54" t="s">
        <v>814</v>
      </c>
      <c r="K323" s="54" t="s">
        <v>814</v>
      </c>
      <c r="L323" s="54" t="s">
        <v>814</v>
      </c>
      <c r="M323" s="54" t="s">
        <v>814</v>
      </c>
      <c r="N323" s="54" t="s">
        <v>814</v>
      </c>
      <c r="O323" s="54" t="s">
        <v>814</v>
      </c>
      <c r="P323" s="31">
        <v>3</v>
      </c>
      <c r="Q323" s="14" t="s">
        <v>829</v>
      </c>
      <c r="R323" s="41"/>
    </row>
    <row r="324" spans="1:18" ht="27.6" x14ac:dyDescent="0.3">
      <c r="A324" s="8" t="s">
        <v>1393</v>
      </c>
      <c r="B324" s="8" t="s">
        <v>677</v>
      </c>
      <c r="C324" s="61" t="s">
        <v>830</v>
      </c>
      <c r="D324" s="8" t="s">
        <v>831</v>
      </c>
      <c r="E324" s="31">
        <v>1</v>
      </c>
      <c r="F324" s="26">
        <v>410000</v>
      </c>
      <c r="G324" s="54" t="s">
        <v>814</v>
      </c>
      <c r="H324" s="54" t="s">
        <v>814</v>
      </c>
      <c r="I324" s="54" t="s">
        <v>814</v>
      </c>
      <c r="J324" s="54" t="s">
        <v>814</v>
      </c>
      <c r="K324" s="54" t="s">
        <v>814</v>
      </c>
      <c r="L324" s="54" t="s">
        <v>814</v>
      </c>
      <c r="M324" s="54" t="s">
        <v>814</v>
      </c>
      <c r="N324" s="54" t="s">
        <v>814</v>
      </c>
      <c r="O324" s="54" t="s">
        <v>814</v>
      </c>
      <c r="P324" s="51">
        <v>3</v>
      </c>
      <c r="Q324" s="14" t="s">
        <v>832</v>
      </c>
      <c r="R324" s="41"/>
    </row>
    <row r="325" spans="1:18" ht="165.6" x14ac:dyDescent="0.3">
      <c r="A325" s="8" t="s">
        <v>1393</v>
      </c>
      <c r="B325" s="8" t="s">
        <v>833</v>
      </c>
      <c r="C325" s="61" t="s">
        <v>1379</v>
      </c>
      <c r="D325" s="8" t="s">
        <v>834</v>
      </c>
      <c r="E325" s="20">
        <v>3</v>
      </c>
      <c r="F325" s="26">
        <v>100000</v>
      </c>
      <c r="G325" s="54" t="s">
        <v>814</v>
      </c>
      <c r="H325" s="54" t="s">
        <v>814</v>
      </c>
      <c r="I325" s="54" t="s">
        <v>814</v>
      </c>
      <c r="J325" s="54" t="s">
        <v>814</v>
      </c>
      <c r="K325" s="54" t="s">
        <v>814</v>
      </c>
      <c r="L325" s="54" t="s">
        <v>814</v>
      </c>
      <c r="M325" s="54" t="s">
        <v>814</v>
      </c>
      <c r="N325" s="54" t="s">
        <v>814</v>
      </c>
      <c r="O325" s="54" t="s">
        <v>814</v>
      </c>
      <c r="P325" s="51">
        <v>3</v>
      </c>
      <c r="Q325" s="14" t="s">
        <v>832</v>
      </c>
      <c r="R325" s="41"/>
    </row>
    <row r="326" spans="1:18" ht="55.2" x14ac:dyDescent="0.3">
      <c r="A326" s="8" t="s">
        <v>1393</v>
      </c>
      <c r="B326" s="8" t="s">
        <v>835</v>
      </c>
      <c r="C326" s="62" t="s">
        <v>836</v>
      </c>
      <c r="D326" s="8" t="s">
        <v>837</v>
      </c>
      <c r="E326" s="20">
        <v>3</v>
      </c>
      <c r="F326" s="26">
        <v>80000</v>
      </c>
      <c r="G326" s="55" t="s">
        <v>814</v>
      </c>
      <c r="H326" s="55" t="s">
        <v>814</v>
      </c>
      <c r="I326" s="55" t="s">
        <v>814</v>
      </c>
      <c r="J326" s="55" t="s">
        <v>814</v>
      </c>
      <c r="K326" s="55" t="s">
        <v>814</v>
      </c>
      <c r="L326" s="55" t="s">
        <v>814</v>
      </c>
      <c r="M326" s="55" t="s">
        <v>814</v>
      </c>
      <c r="N326" s="55" t="s">
        <v>814</v>
      </c>
      <c r="O326" s="55" t="s">
        <v>814</v>
      </c>
      <c r="P326" s="53">
        <v>3</v>
      </c>
      <c r="Q326" s="14" t="s">
        <v>832</v>
      </c>
      <c r="R326" s="41"/>
    </row>
    <row r="327" spans="1:18" ht="110.4" x14ac:dyDescent="0.3">
      <c r="A327" s="8" t="s">
        <v>1393</v>
      </c>
      <c r="B327" s="8" t="s">
        <v>838</v>
      </c>
      <c r="C327" s="61" t="s">
        <v>839</v>
      </c>
      <c r="D327" s="8" t="s">
        <v>840</v>
      </c>
      <c r="E327" s="31">
        <v>3</v>
      </c>
      <c r="F327" s="26">
        <v>185000</v>
      </c>
      <c r="G327" s="54" t="s">
        <v>814</v>
      </c>
      <c r="H327" s="54" t="s">
        <v>814</v>
      </c>
      <c r="I327" s="54" t="s">
        <v>814</v>
      </c>
      <c r="J327" s="54" t="s">
        <v>814</v>
      </c>
      <c r="K327" s="54" t="s">
        <v>814</v>
      </c>
      <c r="L327" s="54" t="s">
        <v>814</v>
      </c>
      <c r="M327" s="54" t="s">
        <v>814</v>
      </c>
      <c r="N327" s="54" t="s">
        <v>814</v>
      </c>
      <c r="O327" s="54" t="s">
        <v>814</v>
      </c>
      <c r="P327" s="51" t="s">
        <v>1380</v>
      </c>
      <c r="Q327" s="14" t="s">
        <v>841</v>
      </c>
      <c r="R327" s="41"/>
    </row>
    <row r="328" spans="1:18" ht="41.4" x14ac:dyDescent="0.3">
      <c r="A328" s="8" t="s">
        <v>1393</v>
      </c>
      <c r="B328" s="8" t="s">
        <v>842</v>
      </c>
      <c r="C328" s="61" t="s">
        <v>843</v>
      </c>
      <c r="D328" s="8" t="s">
        <v>844</v>
      </c>
      <c r="E328" s="31">
        <v>1</v>
      </c>
      <c r="F328" s="26" t="s">
        <v>845</v>
      </c>
      <c r="G328" s="54" t="s">
        <v>814</v>
      </c>
      <c r="H328" s="54" t="s">
        <v>814</v>
      </c>
      <c r="I328" s="54" t="s">
        <v>814</v>
      </c>
      <c r="J328" s="54" t="s">
        <v>814</v>
      </c>
      <c r="K328" s="54" t="s">
        <v>814</v>
      </c>
      <c r="L328" s="54" t="s">
        <v>814</v>
      </c>
      <c r="M328" s="54" t="s">
        <v>814</v>
      </c>
      <c r="N328" s="54" t="s">
        <v>814</v>
      </c>
      <c r="O328" s="54" t="s">
        <v>814</v>
      </c>
      <c r="P328" s="51">
        <v>3</v>
      </c>
      <c r="Q328" s="14" t="s">
        <v>846</v>
      </c>
      <c r="R328" s="41"/>
    </row>
    <row r="329" spans="1:18" ht="27.6" x14ac:dyDescent="0.3">
      <c r="A329" s="8" t="s">
        <v>1393</v>
      </c>
      <c r="B329" s="8" t="s">
        <v>847</v>
      </c>
      <c r="C329" s="61" t="s">
        <v>848</v>
      </c>
      <c r="D329" s="8" t="s">
        <v>849</v>
      </c>
      <c r="E329" s="31">
        <v>1</v>
      </c>
      <c r="F329" s="26">
        <v>770000</v>
      </c>
      <c r="G329" s="54" t="s">
        <v>814</v>
      </c>
      <c r="H329" s="54" t="s">
        <v>814</v>
      </c>
      <c r="I329" s="54" t="s">
        <v>814</v>
      </c>
      <c r="J329" s="54" t="s">
        <v>814</v>
      </c>
      <c r="K329" s="54" t="s">
        <v>814</v>
      </c>
      <c r="L329" s="54" t="s">
        <v>814</v>
      </c>
      <c r="M329" s="54" t="s">
        <v>814</v>
      </c>
      <c r="N329" s="54" t="s">
        <v>814</v>
      </c>
      <c r="O329" s="54" t="s">
        <v>814</v>
      </c>
      <c r="P329" s="51">
        <v>3</v>
      </c>
      <c r="Q329" s="14" t="s">
        <v>832</v>
      </c>
      <c r="R329" s="41"/>
    </row>
    <row r="330" spans="1:18" ht="124.2" x14ac:dyDescent="0.3">
      <c r="A330" s="8" t="s">
        <v>1393</v>
      </c>
      <c r="B330" s="8" t="s">
        <v>850</v>
      </c>
      <c r="C330" s="61" t="s">
        <v>851</v>
      </c>
      <c r="D330" s="8" t="s">
        <v>852</v>
      </c>
      <c r="E330" s="31">
        <v>3</v>
      </c>
      <c r="F330" s="26">
        <v>1900000</v>
      </c>
      <c r="G330" s="54" t="s">
        <v>814</v>
      </c>
      <c r="H330" s="54" t="s">
        <v>814</v>
      </c>
      <c r="I330" s="54" t="s">
        <v>814</v>
      </c>
      <c r="J330" s="54" t="s">
        <v>814</v>
      </c>
      <c r="K330" s="54" t="s">
        <v>814</v>
      </c>
      <c r="L330" s="54" t="s">
        <v>814</v>
      </c>
      <c r="M330" s="54" t="s">
        <v>814</v>
      </c>
      <c r="N330" s="54" t="s">
        <v>814</v>
      </c>
      <c r="O330" s="54" t="s">
        <v>814</v>
      </c>
      <c r="P330" s="51">
        <v>3</v>
      </c>
      <c r="Q330" s="14" t="s">
        <v>832</v>
      </c>
      <c r="R330" s="41"/>
    </row>
    <row r="331" spans="1:18" ht="110.4" x14ac:dyDescent="0.3">
      <c r="A331" s="8" t="s">
        <v>1393</v>
      </c>
      <c r="B331" s="8" t="s">
        <v>853</v>
      </c>
      <c r="C331" s="62" t="s">
        <v>1381</v>
      </c>
      <c r="D331" s="8" t="s">
        <v>854</v>
      </c>
      <c r="E331" s="31">
        <v>3</v>
      </c>
      <c r="F331" s="26">
        <v>2055000</v>
      </c>
      <c r="G331" s="54" t="s">
        <v>814</v>
      </c>
      <c r="H331" s="54" t="s">
        <v>814</v>
      </c>
      <c r="I331" s="54" t="s">
        <v>814</v>
      </c>
      <c r="J331" s="54" t="s">
        <v>814</v>
      </c>
      <c r="K331" s="54" t="s">
        <v>814</v>
      </c>
      <c r="L331" s="54" t="s">
        <v>814</v>
      </c>
      <c r="M331" s="54" t="s">
        <v>814</v>
      </c>
      <c r="N331" s="54" t="s">
        <v>814</v>
      </c>
      <c r="O331" s="54" t="s">
        <v>814</v>
      </c>
      <c r="P331" s="51">
        <v>3</v>
      </c>
      <c r="Q331" s="14" t="s">
        <v>855</v>
      </c>
      <c r="R331" s="41"/>
    </row>
    <row r="332" spans="1:18" ht="41.4" x14ac:dyDescent="0.3">
      <c r="A332" s="8" t="s">
        <v>1393</v>
      </c>
      <c r="B332" s="8" t="s">
        <v>856</v>
      </c>
      <c r="C332" s="62" t="s">
        <v>857</v>
      </c>
      <c r="D332" s="8" t="s">
        <v>858</v>
      </c>
      <c r="E332" s="20">
        <v>1</v>
      </c>
      <c r="F332" s="27">
        <v>80000</v>
      </c>
      <c r="G332" s="55" t="s">
        <v>814</v>
      </c>
      <c r="H332" s="55" t="s">
        <v>814</v>
      </c>
      <c r="I332" s="55" t="s">
        <v>814</v>
      </c>
      <c r="J332" s="55" t="s">
        <v>814</v>
      </c>
      <c r="K332" s="55" t="s">
        <v>814</v>
      </c>
      <c r="L332" s="55" t="s">
        <v>814</v>
      </c>
      <c r="M332" s="55" t="s">
        <v>814</v>
      </c>
      <c r="N332" s="55" t="s">
        <v>814</v>
      </c>
      <c r="O332" s="55" t="s">
        <v>814</v>
      </c>
      <c r="P332" s="53" t="s">
        <v>832</v>
      </c>
      <c r="Q332" s="8" t="s">
        <v>832</v>
      </c>
      <c r="R332" s="41"/>
    </row>
    <row r="333" spans="1:18" ht="69" x14ac:dyDescent="0.3">
      <c r="A333" s="8" t="s">
        <v>1393</v>
      </c>
      <c r="B333" s="8" t="s">
        <v>859</v>
      </c>
      <c r="C333" s="62" t="s">
        <v>860</v>
      </c>
      <c r="D333" s="8" t="s">
        <v>861</v>
      </c>
      <c r="E333" s="20">
        <v>1</v>
      </c>
      <c r="F333" s="27">
        <v>280000</v>
      </c>
      <c r="G333" s="55"/>
      <c r="H333" s="55"/>
      <c r="I333" s="55" t="s">
        <v>814</v>
      </c>
      <c r="J333" s="55" t="s">
        <v>814</v>
      </c>
      <c r="K333" s="55" t="s">
        <v>814</v>
      </c>
      <c r="L333" s="55" t="s">
        <v>814</v>
      </c>
      <c r="M333" s="55" t="s">
        <v>814</v>
      </c>
      <c r="N333" s="55" t="s">
        <v>814</v>
      </c>
      <c r="O333" s="55" t="s">
        <v>814</v>
      </c>
      <c r="P333" s="53">
        <v>5</v>
      </c>
      <c r="Q333" s="14" t="s">
        <v>862</v>
      </c>
      <c r="R333" s="41"/>
    </row>
    <row r="334" spans="1:18" ht="55.2" x14ac:dyDescent="0.3">
      <c r="A334" s="8" t="s">
        <v>1393</v>
      </c>
      <c r="B334" s="8" t="s">
        <v>863</v>
      </c>
      <c r="C334" s="62" t="s">
        <v>864</v>
      </c>
      <c r="D334" s="8" t="s">
        <v>861</v>
      </c>
      <c r="E334" s="20">
        <v>1</v>
      </c>
      <c r="F334" s="27">
        <v>150000</v>
      </c>
      <c r="G334" s="55" t="s">
        <v>814</v>
      </c>
      <c r="H334" s="55" t="s">
        <v>814</v>
      </c>
      <c r="I334" s="55" t="s">
        <v>814</v>
      </c>
      <c r="J334" s="55" t="s">
        <v>814</v>
      </c>
      <c r="K334" s="55" t="s">
        <v>814</v>
      </c>
      <c r="L334" s="55" t="s">
        <v>814</v>
      </c>
      <c r="M334" s="55" t="s">
        <v>814</v>
      </c>
      <c r="N334" s="55" t="s">
        <v>814</v>
      </c>
      <c r="O334" s="55" t="s">
        <v>814</v>
      </c>
      <c r="P334" s="53" t="s">
        <v>832</v>
      </c>
      <c r="Q334" s="8" t="s">
        <v>832</v>
      </c>
      <c r="R334" s="41"/>
    </row>
    <row r="335" spans="1:18" ht="69" x14ac:dyDescent="0.3">
      <c r="A335" s="8" t="s">
        <v>1393</v>
      </c>
      <c r="B335" s="8" t="s">
        <v>865</v>
      </c>
      <c r="C335" s="61" t="s">
        <v>866</v>
      </c>
      <c r="D335" s="8" t="s">
        <v>867</v>
      </c>
      <c r="E335" s="31">
        <v>1</v>
      </c>
      <c r="F335" s="26">
        <v>400000</v>
      </c>
      <c r="G335" s="54" t="s">
        <v>814</v>
      </c>
      <c r="H335" s="54" t="s">
        <v>814</v>
      </c>
      <c r="I335" s="54" t="s">
        <v>814</v>
      </c>
      <c r="J335" s="54" t="s">
        <v>814</v>
      </c>
      <c r="K335" s="54" t="s">
        <v>814</v>
      </c>
      <c r="L335" s="54" t="s">
        <v>814</v>
      </c>
      <c r="M335" s="54" t="s">
        <v>814</v>
      </c>
      <c r="N335" s="54" t="s">
        <v>814</v>
      </c>
      <c r="O335" s="54" t="s">
        <v>814</v>
      </c>
      <c r="P335" s="51" t="s">
        <v>832</v>
      </c>
      <c r="Q335" s="14" t="s">
        <v>868</v>
      </c>
      <c r="R335" s="41"/>
    </row>
    <row r="336" spans="1:18" ht="69" x14ac:dyDescent="0.3">
      <c r="A336" s="8" t="s">
        <v>1393</v>
      </c>
      <c r="B336" s="8" t="s">
        <v>869</v>
      </c>
      <c r="C336" s="61" t="s">
        <v>870</v>
      </c>
      <c r="D336" s="8" t="s">
        <v>813</v>
      </c>
      <c r="E336" s="31">
        <v>1</v>
      </c>
      <c r="F336" s="26">
        <v>300000</v>
      </c>
      <c r="G336" s="54" t="s">
        <v>814</v>
      </c>
      <c r="H336" s="54" t="s">
        <v>814</v>
      </c>
      <c r="I336" s="54" t="s">
        <v>814</v>
      </c>
      <c r="J336" s="54" t="s">
        <v>814</v>
      </c>
      <c r="K336" s="54" t="s">
        <v>814</v>
      </c>
      <c r="L336" s="54" t="s">
        <v>814</v>
      </c>
      <c r="M336" s="54" t="s">
        <v>814</v>
      </c>
      <c r="N336" s="54" t="s">
        <v>814</v>
      </c>
      <c r="O336" s="54" t="s">
        <v>814</v>
      </c>
      <c r="P336" s="51">
        <v>5</v>
      </c>
      <c r="Q336" s="14" t="s">
        <v>871</v>
      </c>
      <c r="R336" s="41"/>
    </row>
    <row r="337" spans="1:18" ht="69" x14ac:dyDescent="0.3">
      <c r="A337" s="8" t="s">
        <v>1393</v>
      </c>
      <c r="B337" s="8" t="s">
        <v>872</v>
      </c>
      <c r="C337" s="61" t="s">
        <v>873</v>
      </c>
      <c r="D337" s="8" t="s">
        <v>813</v>
      </c>
      <c r="E337" s="31">
        <v>1</v>
      </c>
      <c r="F337" s="26">
        <v>180000</v>
      </c>
      <c r="G337" s="54" t="s">
        <v>814</v>
      </c>
      <c r="H337" s="54" t="s">
        <v>814</v>
      </c>
      <c r="I337" s="54" t="s">
        <v>814</v>
      </c>
      <c r="J337" s="54" t="s">
        <v>814</v>
      </c>
      <c r="K337" s="54" t="s">
        <v>814</v>
      </c>
      <c r="L337" s="54" t="s">
        <v>814</v>
      </c>
      <c r="M337" s="54" t="s">
        <v>814</v>
      </c>
      <c r="N337" s="54" t="s">
        <v>814</v>
      </c>
      <c r="O337" s="54" t="s">
        <v>814</v>
      </c>
      <c r="P337" s="51">
        <v>5</v>
      </c>
      <c r="Q337" s="14" t="s">
        <v>874</v>
      </c>
      <c r="R337" s="41"/>
    </row>
    <row r="338" spans="1:18" ht="262.2" x14ac:dyDescent="0.3">
      <c r="A338" s="8" t="s">
        <v>1393</v>
      </c>
      <c r="B338" s="8" t="s">
        <v>875</v>
      </c>
      <c r="C338" s="61" t="s">
        <v>1382</v>
      </c>
      <c r="D338" s="8" t="s">
        <v>876</v>
      </c>
      <c r="E338" s="31">
        <v>3</v>
      </c>
      <c r="F338" s="26">
        <v>320000</v>
      </c>
      <c r="G338" s="54" t="s">
        <v>814</v>
      </c>
      <c r="H338" s="54" t="s">
        <v>814</v>
      </c>
      <c r="I338" s="54" t="s">
        <v>814</v>
      </c>
      <c r="J338" s="54" t="s">
        <v>814</v>
      </c>
      <c r="K338" s="54" t="s">
        <v>814</v>
      </c>
      <c r="L338" s="54" t="s">
        <v>814</v>
      </c>
      <c r="M338" s="54" t="s">
        <v>814</v>
      </c>
      <c r="N338" s="54" t="s">
        <v>814</v>
      </c>
      <c r="O338" s="54" t="s">
        <v>814</v>
      </c>
      <c r="P338" s="51">
        <v>5</v>
      </c>
      <c r="Q338" s="14" t="s">
        <v>877</v>
      </c>
      <c r="R338" s="41"/>
    </row>
    <row r="339" spans="1:18" ht="207" x14ac:dyDescent="0.3">
      <c r="A339" s="8" t="s">
        <v>1393</v>
      </c>
      <c r="B339" s="8" t="s">
        <v>878</v>
      </c>
      <c r="C339" s="61" t="s">
        <v>879</v>
      </c>
      <c r="D339" s="8" t="s">
        <v>813</v>
      </c>
      <c r="E339" s="31">
        <v>1</v>
      </c>
      <c r="F339" s="26">
        <v>70000</v>
      </c>
      <c r="G339" s="54" t="s">
        <v>814</v>
      </c>
      <c r="H339" s="54" t="s">
        <v>814</v>
      </c>
      <c r="I339" s="54" t="s">
        <v>814</v>
      </c>
      <c r="J339" s="54" t="s">
        <v>814</v>
      </c>
      <c r="K339" s="54" t="s">
        <v>814</v>
      </c>
      <c r="L339" s="54" t="s">
        <v>814</v>
      </c>
      <c r="M339" s="54" t="s">
        <v>814</v>
      </c>
      <c r="N339" s="54" t="s">
        <v>814</v>
      </c>
      <c r="O339" s="54" t="s">
        <v>814</v>
      </c>
      <c r="P339" s="51">
        <v>2</v>
      </c>
      <c r="Q339" s="14" t="s">
        <v>880</v>
      </c>
      <c r="R339" s="41"/>
    </row>
    <row r="340" spans="1:18" ht="82.8" x14ac:dyDescent="0.3">
      <c r="A340" s="8" t="s">
        <v>1393</v>
      </c>
      <c r="B340" s="8" t="s">
        <v>881</v>
      </c>
      <c r="C340" s="61" t="s">
        <v>882</v>
      </c>
      <c r="D340" s="8" t="s">
        <v>813</v>
      </c>
      <c r="E340" s="31">
        <v>1</v>
      </c>
      <c r="F340" s="26">
        <v>230000</v>
      </c>
      <c r="G340" s="54" t="s">
        <v>814</v>
      </c>
      <c r="H340" s="54" t="s">
        <v>814</v>
      </c>
      <c r="I340" s="54" t="s">
        <v>814</v>
      </c>
      <c r="J340" s="54" t="s">
        <v>814</v>
      </c>
      <c r="K340" s="54" t="s">
        <v>814</v>
      </c>
      <c r="L340" s="54" t="s">
        <v>814</v>
      </c>
      <c r="M340" s="54" t="s">
        <v>814</v>
      </c>
      <c r="N340" s="54" t="s">
        <v>814</v>
      </c>
      <c r="O340" s="54" t="s">
        <v>814</v>
      </c>
      <c r="P340" s="51">
        <v>2</v>
      </c>
      <c r="Q340" s="14" t="s">
        <v>883</v>
      </c>
      <c r="R340" s="41"/>
    </row>
    <row r="341" spans="1:18" ht="207" x14ac:dyDescent="0.3">
      <c r="A341" s="8" t="s">
        <v>1393</v>
      </c>
      <c r="B341" s="8" t="s">
        <v>884</v>
      </c>
      <c r="C341" s="61" t="s">
        <v>885</v>
      </c>
      <c r="D341" s="8" t="s">
        <v>886</v>
      </c>
      <c r="E341" s="31">
        <v>3</v>
      </c>
      <c r="F341" s="26">
        <v>280000</v>
      </c>
      <c r="G341" s="54" t="s">
        <v>814</v>
      </c>
      <c r="H341" s="54" t="s">
        <v>814</v>
      </c>
      <c r="I341" s="54" t="s">
        <v>814</v>
      </c>
      <c r="J341" s="54" t="s">
        <v>814</v>
      </c>
      <c r="K341" s="54" t="s">
        <v>814</v>
      </c>
      <c r="L341" s="54" t="s">
        <v>814</v>
      </c>
      <c r="M341" s="54" t="s">
        <v>814</v>
      </c>
      <c r="N341" s="54" t="s">
        <v>814</v>
      </c>
      <c r="O341" s="54" t="s">
        <v>814</v>
      </c>
      <c r="P341" s="51">
        <v>2</v>
      </c>
      <c r="Q341" s="14" t="s">
        <v>887</v>
      </c>
      <c r="R341" s="41"/>
    </row>
    <row r="342" spans="1:18" ht="409.6" x14ac:dyDescent="0.3">
      <c r="A342" s="8" t="s">
        <v>1393</v>
      </c>
      <c r="B342" s="8" t="s">
        <v>888</v>
      </c>
      <c r="C342" s="61" t="s">
        <v>889</v>
      </c>
      <c r="D342" s="8" t="s">
        <v>890</v>
      </c>
      <c r="E342" s="31">
        <v>3</v>
      </c>
      <c r="F342" s="26">
        <v>480000</v>
      </c>
      <c r="G342" s="54" t="s">
        <v>814</v>
      </c>
      <c r="H342" s="54" t="s">
        <v>814</v>
      </c>
      <c r="I342" s="54" t="s">
        <v>814</v>
      </c>
      <c r="J342" s="54" t="s">
        <v>814</v>
      </c>
      <c r="K342" s="54" t="s">
        <v>814</v>
      </c>
      <c r="L342" s="54" t="s">
        <v>814</v>
      </c>
      <c r="M342" s="54" t="s">
        <v>814</v>
      </c>
      <c r="N342" s="54" t="s">
        <v>814</v>
      </c>
      <c r="O342" s="54" t="s">
        <v>814</v>
      </c>
      <c r="P342" s="51">
        <v>2</v>
      </c>
      <c r="Q342" s="14" t="s">
        <v>891</v>
      </c>
      <c r="R342" s="41"/>
    </row>
    <row r="343" spans="1:18" ht="151.80000000000001" x14ac:dyDescent="0.3">
      <c r="A343" s="8" t="s">
        <v>1393</v>
      </c>
      <c r="B343" s="8" t="s">
        <v>892</v>
      </c>
      <c r="C343" s="61" t="s">
        <v>893</v>
      </c>
      <c r="D343" s="8" t="s">
        <v>894</v>
      </c>
      <c r="E343" s="31">
        <v>3</v>
      </c>
      <c r="F343" s="26">
        <v>112000</v>
      </c>
      <c r="G343" s="54" t="s">
        <v>814</v>
      </c>
      <c r="H343" s="54" t="s">
        <v>814</v>
      </c>
      <c r="I343" s="54" t="s">
        <v>814</v>
      </c>
      <c r="J343" s="54" t="s">
        <v>814</v>
      </c>
      <c r="K343" s="54" t="s">
        <v>814</v>
      </c>
      <c r="L343" s="54" t="s">
        <v>814</v>
      </c>
      <c r="M343" s="54" t="s">
        <v>814</v>
      </c>
      <c r="N343" s="54" t="s">
        <v>814</v>
      </c>
      <c r="O343" s="54" t="s">
        <v>814</v>
      </c>
      <c r="P343" s="51">
        <v>2</v>
      </c>
      <c r="Q343" s="14" t="s">
        <v>895</v>
      </c>
      <c r="R343" s="41"/>
    </row>
    <row r="344" spans="1:18" ht="165.6" x14ac:dyDescent="0.3">
      <c r="A344" s="8" t="s">
        <v>1393</v>
      </c>
      <c r="B344" s="8" t="s">
        <v>896</v>
      </c>
      <c r="C344" s="61" t="s">
        <v>897</v>
      </c>
      <c r="D344" s="8" t="s">
        <v>898</v>
      </c>
      <c r="E344" s="31">
        <v>3</v>
      </c>
      <c r="F344" s="26">
        <v>100000</v>
      </c>
      <c r="G344" s="54" t="s">
        <v>814</v>
      </c>
      <c r="H344" s="54" t="s">
        <v>814</v>
      </c>
      <c r="I344" s="54" t="s">
        <v>814</v>
      </c>
      <c r="J344" s="54" t="s">
        <v>814</v>
      </c>
      <c r="K344" s="54" t="s">
        <v>814</v>
      </c>
      <c r="L344" s="54" t="s">
        <v>814</v>
      </c>
      <c r="M344" s="54" t="s">
        <v>814</v>
      </c>
      <c r="N344" s="54" t="s">
        <v>814</v>
      </c>
      <c r="O344" s="54" t="s">
        <v>814</v>
      </c>
      <c r="P344" s="51">
        <v>2</v>
      </c>
      <c r="Q344" s="14" t="s">
        <v>899</v>
      </c>
      <c r="R344" s="41"/>
    </row>
    <row r="345" spans="1:18" ht="41.4" x14ac:dyDescent="0.3">
      <c r="A345" s="8" t="s">
        <v>1393</v>
      </c>
      <c r="B345" s="8" t="s">
        <v>900</v>
      </c>
      <c r="C345" s="61" t="s">
        <v>901</v>
      </c>
      <c r="D345" s="8" t="s">
        <v>813</v>
      </c>
      <c r="E345" s="31">
        <v>1</v>
      </c>
      <c r="F345" s="26">
        <v>2000000</v>
      </c>
      <c r="G345" s="54" t="s">
        <v>814</v>
      </c>
      <c r="H345" s="54" t="s">
        <v>814</v>
      </c>
      <c r="I345" s="54" t="s">
        <v>814</v>
      </c>
      <c r="J345" s="54" t="s">
        <v>814</v>
      </c>
      <c r="K345" s="54" t="s">
        <v>814</v>
      </c>
      <c r="L345" s="54" t="s">
        <v>814</v>
      </c>
      <c r="M345" s="54" t="s">
        <v>814</v>
      </c>
      <c r="N345" s="54" t="s">
        <v>814</v>
      </c>
      <c r="O345" s="54" t="s">
        <v>814</v>
      </c>
      <c r="P345" s="51">
        <v>2</v>
      </c>
      <c r="Q345" s="14" t="s">
        <v>832</v>
      </c>
      <c r="R345" s="41"/>
    </row>
    <row r="346" spans="1:18" ht="124.2" x14ac:dyDescent="0.3">
      <c r="A346" s="8" t="s">
        <v>1393</v>
      </c>
      <c r="B346" s="8" t="s">
        <v>902</v>
      </c>
      <c r="C346" s="61" t="s">
        <v>903</v>
      </c>
      <c r="D346" s="8" t="s">
        <v>904</v>
      </c>
      <c r="E346" s="31">
        <v>3</v>
      </c>
      <c r="F346" s="26">
        <v>85000</v>
      </c>
      <c r="G346" s="54" t="s">
        <v>814</v>
      </c>
      <c r="H346" s="54" t="s">
        <v>814</v>
      </c>
      <c r="I346" s="54" t="s">
        <v>814</v>
      </c>
      <c r="J346" s="54" t="s">
        <v>814</v>
      </c>
      <c r="K346" s="54" t="s">
        <v>814</v>
      </c>
      <c r="L346" s="54" t="s">
        <v>814</v>
      </c>
      <c r="M346" s="54" t="s">
        <v>814</v>
      </c>
      <c r="N346" s="54" t="s">
        <v>814</v>
      </c>
      <c r="O346" s="54" t="s">
        <v>814</v>
      </c>
      <c r="P346" s="51">
        <v>2</v>
      </c>
      <c r="Q346" s="14" t="s">
        <v>905</v>
      </c>
      <c r="R346" s="41"/>
    </row>
    <row r="347" spans="1:18" ht="69" x14ac:dyDescent="0.3">
      <c r="A347" s="8" t="s">
        <v>1393</v>
      </c>
      <c r="B347" s="8" t="s">
        <v>906</v>
      </c>
      <c r="C347" s="61" t="s">
        <v>907</v>
      </c>
      <c r="D347" s="8" t="s">
        <v>908</v>
      </c>
      <c r="E347" s="20">
        <v>3</v>
      </c>
      <c r="F347" s="26">
        <v>161000</v>
      </c>
      <c r="G347" s="54" t="s">
        <v>814</v>
      </c>
      <c r="H347" s="54" t="s">
        <v>814</v>
      </c>
      <c r="I347" s="54" t="s">
        <v>814</v>
      </c>
      <c r="J347" s="54" t="s">
        <v>814</v>
      </c>
      <c r="K347" s="54" t="s">
        <v>814</v>
      </c>
      <c r="L347" s="54" t="s">
        <v>814</v>
      </c>
      <c r="M347" s="54" t="s">
        <v>814</v>
      </c>
      <c r="N347" s="54" t="s">
        <v>814</v>
      </c>
      <c r="O347" s="54" t="s">
        <v>814</v>
      </c>
      <c r="P347" s="51">
        <v>2</v>
      </c>
      <c r="Q347" s="14" t="s">
        <v>832</v>
      </c>
      <c r="R347" s="41"/>
    </row>
    <row r="348" spans="1:18" ht="179.4" x14ac:dyDescent="0.3">
      <c r="A348" s="8" t="s">
        <v>1393</v>
      </c>
      <c r="B348" s="8" t="s">
        <v>909</v>
      </c>
      <c r="C348" s="61" t="s">
        <v>910</v>
      </c>
      <c r="D348" s="8" t="s">
        <v>911</v>
      </c>
      <c r="E348" s="31">
        <v>3</v>
      </c>
      <c r="F348" s="26">
        <v>70000</v>
      </c>
      <c r="G348" s="54" t="s">
        <v>814</v>
      </c>
      <c r="H348" s="54" t="s">
        <v>814</v>
      </c>
      <c r="I348" s="54" t="s">
        <v>814</v>
      </c>
      <c r="J348" s="54" t="s">
        <v>814</v>
      </c>
      <c r="K348" s="54" t="s">
        <v>814</v>
      </c>
      <c r="L348" s="54" t="s">
        <v>814</v>
      </c>
      <c r="M348" s="54" t="s">
        <v>814</v>
      </c>
      <c r="N348" s="54" t="s">
        <v>814</v>
      </c>
      <c r="O348" s="54" t="s">
        <v>814</v>
      </c>
      <c r="P348" s="51">
        <v>2</v>
      </c>
      <c r="Q348" s="14" t="s">
        <v>832</v>
      </c>
      <c r="R348" s="41"/>
    </row>
    <row r="349" spans="1:18" ht="110.4" x14ac:dyDescent="0.3">
      <c r="A349" s="8" t="s">
        <v>1393</v>
      </c>
      <c r="B349" s="8" t="s">
        <v>912</v>
      </c>
      <c r="C349" s="61" t="s">
        <v>1383</v>
      </c>
      <c r="D349" s="8" t="s">
        <v>913</v>
      </c>
      <c r="E349" s="31">
        <v>1</v>
      </c>
      <c r="F349" s="26">
        <v>20000</v>
      </c>
      <c r="G349" s="54" t="s">
        <v>814</v>
      </c>
      <c r="H349" s="54" t="s">
        <v>814</v>
      </c>
      <c r="I349" s="54" t="s">
        <v>814</v>
      </c>
      <c r="J349" s="54" t="s">
        <v>814</v>
      </c>
      <c r="K349" s="54" t="s">
        <v>814</v>
      </c>
      <c r="L349" s="54" t="s">
        <v>814</v>
      </c>
      <c r="M349" s="54" t="s">
        <v>814</v>
      </c>
      <c r="N349" s="54" t="s">
        <v>814</v>
      </c>
      <c r="O349" s="54" t="s">
        <v>814</v>
      </c>
      <c r="P349" s="51">
        <v>5</v>
      </c>
      <c r="Q349" s="14" t="s">
        <v>914</v>
      </c>
      <c r="R349" s="41"/>
    </row>
    <row r="350" spans="1:18" ht="331.2" x14ac:dyDescent="0.3">
      <c r="A350" s="8" t="s">
        <v>1393</v>
      </c>
      <c r="B350" s="8" t="s">
        <v>915</v>
      </c>
      <c r="C350" s="61" t="s">
        <v>1384</v>
      </c>
      <c r="D350" s="8" t="s">
        <v>916</v>
      </c>
      <c r="E350" s="31">
        <v>3</v>
      </c>
      <c r="F350" s="26">
        <v>215000</v>
      </c>
      <c r="G350" s="54" t="s">
        <v>814</v>
      </c>
      <c r="H350" s="54" t="s">
        <v>814</v>
      </c>
      <c r="I350" s="54" t="s">
        <v>814</v>
      </c>
      <c r="J350" s="54" t="s">
        <v>814</v>
      </c>
      <c r="K350" s="54" t="s">
        <v>814</v>
      </c>
      <c r="L350" s="54" t="s">
        <v>814</v>
      </c>
      <c r="M350" s="54" t="s">
        <v>814</v>
      </c>
      <c r="N350" s="54" t="s">
        <v>814</v>
      </c>
      <c r="O350" s="54" t="s">
        <v>814</v>
      </c>
      <c r="P350" s="51">
        <v>5</v>
      </c>
      <c r="Q350" s="92" t="s">
        <v>826</v>
      </c>
      <c r="R350" s="41"/>
    </row>
    <row r="351" spans="1:18" ht="358.8" x14ac:dyDescent="0.3">
      <c r="A351" s="8" t="s">
        <v>1393</v>
      </c>
      <c r="B351" s="8" t="s">
        <v>917</v>
      </c>
      <c r="C351" s="62" t="s">
        <v>918</v>
      </c>
      <c r="D351" s="8" t="s">
        <v>919</v>
      </c>
      <c r="E351" s="31">
        <v>3</v>
      </c>
      <c r="F351" s="26">
        <v>500000</v>
      </c>
      <c r="G351" s="54" t="s">
        <v>814</v>
      </c>
      <c r="H351" s="54" t="s">
        <v>814</v>
      </c>
      <c r="I351" s="54" t="s">
        <v>814</v>
      </c>
      <c r="J351" s="54" t="s">
        <v>814</v>
      </c>
      <c r="K351" s="54" t="s">
        <v>814</v>
      </c>
      <c r="L351" s="54" t="s">
        <v>814</v>
      </c>
      <c r="M351" s="54" t="s">
        <v>814</v>
      </c>
      <c r="N351" s="54" t="s">
        <v>814</v>
      </c>
      <c r="O351" s="54" t="s">
        <v>814</v>
      </c>
      <c r="P351" s="51">
        <v>5</v>
      </c>
      <c r="Q351" s="92" t="s">
        <v>920</v>
      </c>
      <c r="R351" s="41"/>
    </row>
    <row r="352" spans="1:18" ht="165.6" x14ac:dyDescent="0.3">
      <c r="A352" s="8" t="s">
        <v>1393</v>
      </c>
      <c r="B352" s="8" t="s">
        <v>921</v>
      </c>
      <c r="C352" s="62" t="s">
        <v>1385</v>
      </c>
      <c r="D352" s="8" t="s">
        <v>813</v>
      </c>
      <c r="E352" s="31">
        <v>3</v>
      </c>
      <c r="F352" s="26">
        <v>40000</v>
      </c>
      <c r="G352" s="54" t="s">
        <v>814</v>
      </c>
      <c r="H352" s="54" t="s">
        <v>814</v>
      </c>
      <c r="I352" s="54" t="s">
        <v>814</v>
      </c>
      <c r="J352" s="54" t="s">
        <v>814</v>
      </c>
      <c r="K352" s="54" t="s">
        <v>814</v>
      </c>
      <c r="L352" s="54" t="s">
        <v>814</v>
      </c>
      <c r="M352" s="54" t="s">
        <v>814</v>
      </c>
      <c r="N352" s="54" t="s">
        <v>814</v>
      </c>
      <c r="O352" s="54" t="s">
        <v>814</v>
      </c>
      <c r="P352" s="51">
        <v>1</v>
      </c>
      <c r="Q352" s="92" t="s">
        <v>832</v>
      </c>
      <c r="R352" s="41"/>
    </row>
    <row r="353" spans="1:18" ht="110.4" x14ac:dyDescent="0.3">
      <c r="A353" s="8" t="s">
        <v>1393</v>
      </c>
      <c r="B353" s="8" t="s">
        <v>922</v>
      </c>
      <c r="C353" s="62" t="s">
        <v>923</v>
      </c>
      <c r="D353" s="8" t="s">
        <v>844</v>
      </c>
      <c r="E353" s="31">
        <v>3</v>
      </c>
      <c r="F353" s="26">
        <v>460000</v>
      </c>
      <c r="G353" s="54" t="s">
        <v>814</v>
      </c>
      <c r="H353" s="54" t="s">
        <v>814</v>
      </c>
      <c r="I353" s="54" t="s">
        <v>814</v>
      </c>
      <c r="J353" s="54" t="s">
        <v>814</v>
      </c>
      <c r="K353" s="54" t="s">
        <v>814</v>
      </c>
      <c r="L353" s="54" t="s">
        <v>814</v>
      </c>
      <c r="M353" s="54" t="s">
        <v>814</v>
      </c>
      <c r="N353" s="54" t="s">
        <v>814</v>
      </c>
      <c r="O353" s="54" t="s">
        <v>814</v>
      </c>
      <c r="P353" s="51" t="s">
        <v>832</v>
      </c>
      <c r="Q353" s="92" t="s">
        <v>832</v>
      </c>
      <c r="R353" s="41"/>
    </row>
    <row r="354" spans="1:18" ht="207" x14ac:dyDescent="0.3">
      <c r="A354" s="8" t="s">
        <v>1393</v>
      </c>
      <c r="B354" s="8" t="s">
        <v>924</v>
      </c>
      <c r="C354" s="62" t="s">
        <v>925</v>
      </c>
      <c r="D354" s="8" t="s">
        <v>926</v>
      </c>
      <c r="E354" s="31">
        <v>3</v>
      </c>
      <c r="F354" s="26">
        <v>240000</v>
      </c>
      <c r="G354" s="54" t="s">
        <v>814</v>
      </c>
      <c r="H354" s="54" t="s">
        <v>814</v>
      </c>
      <c r="I354" s="54" t="s">
        <v>814</v>
      </c>
      <c r="J354" s="54" t="s">
        <v>814</v>
      </c>
      <c r="K354" s="54" t="s">
        <v>814</v>
      </c>
      <c r="L354" s="54" t="s">
        <v>814</v>
      </c>
      <c r="M354" s="54" t="s">
        <v>814</v>
      </c>
      <c r="N354" s="54" t="s">
        <v>814</v>
      </c>
      <c r="O354" s="54" t="s">
        <v>814</v>
      </c>
      <c r="P354" s="51">
        <v>4</v>
      </c>
      <c r="Q354" s="92" t="s">
        <v>927</v>
      </c>
      <c r="R354" s="41"/>
    </row>
    <row r="355" spans="1:18" ht="124.2" x14ac:dyDescent="0.3">
      <c r="A355" s="8" t="s">
        <v>1393</v>
      </c>
      <c r="B355" s="8" t="s">
        <v>928</v>
      </c>
      <c r="C355" s="62" t="s">
        <v>929</v>
      </c>
      <c r="D355" s="8" t="s">
        <v>930</v>
      </c>
      <c r="E355" s="31">
        <v>3</v>
      </c>
      <c r="F355" s="26">
        <v>70000</v>
      </c>
      <c r="G355" s="54" t="s">
        <v>814</v>
      </c>
      <c r="H355" s="54" t="s">
        <v>814</v>
      </c>
      <c r="I355" s="54" t="s">
        <v>814</v>
      </c>
      <c r="J355" s="54" t="s">
        <v>814</v>
      </c>
      <c r="K355" s="54" t="s">
        <v>814</v>
      </c>
      <c r="L355" s="54" t="s">
        <v>814</v>
      </c>
      <c r="M355" s="54" t="s">
        <v>814</v>
      </c>
      <c r="N355" s="54" t="s">
        <v>814</v>
      </c>
      <c r="O355" s="54" t="s">
        <v>814</v>
      </c>
      <c r="P355" s="51">
        <v>4</v>
      </c>
      <c r="Q355" s="92" t="s">
        <v>931</v>
      </c>
      <c r="R355" s="41"/>
    </row>
    <row r="356" spans="1:18" ht="41.4" x14ac:dyDescent="0.3">
      <c r="A356" s="8" t="s">
        <v>1393</v>
      </c>
      <c r="B356" s="8" t="s">
        <v>932</v>
      </c>
      <c r="C356" s="62" t="s">
        <v>933</v>
      </c>
      <c r="D356" s="8" t="s">
        <v>849</v>
      </c>
      <c r="E356" s="31">
        <v>1</v>
      </c>
      <c r="F356" s="26">
        <v>450000</v>
      </c>
      <c r="G356" s="54" t="s">
        <v>814</v>
      </c>
      <c r="H356" s="54" t="s">
        <v>814</v>
      </c>
      <c r="I356" s="54" t="s">
        <v>814</v>
      </c>
      <c r="J356" s="54" t="s">
        <v>814</v>
      </c>
      <c r="K356" s="54" t="s">
        <v>814</v>
      </c>
      <c r="L356" s="54" t="s">
        <v>814</v>
      </c>
      <c r="M356" s="54" t="s">
        <v>814</v>
      </c>
      <c r="N356" s="54" t="s">
        <v>814</v>
      </c>
      <c r="O356" s="54" t="s">
        <v>814</v>
      </c>
      <c r="P356" s="51">
        <v>4</v>
      </c>
      <c r="Q356" s="92" t="s">
        <v>934</v>
      </c>
      <c r="R356" s="41"/>
    </row>
    <row r="357" spans="1:18" ht="69" x14ac:dyDescent="0.3">
      <c r="A357" s="8" t="s">
        <v>1393</v>
      </c>
      <c r="B357" s="8" t="s">
        <v>935</v>
      </c>
      <c r="C357" s="62" t="s">
        <v>936</v>
      </c>
      <c r="D357" s="8" t="s">
        <v>861</v>
      </c>
      <c r="E357" s="31">
        <v>3</v>
      </c>
      <c r="F357" s="26">
        <v>41000</v>
      </c>
      <c r="G357" s="54" t="s">
        <v>814</v>
      </c>
      <c r="H357" s="54" t="s">
        <v>814</v>
      </c>
      <c r="I357" s="54" t="s">
        <v>814</v>
      </c>
      <c r="J357" s="54" t="s">
        <v>814</v>
      </c>
      <c r="K357" s="54" t="s">
        <v>814</v>
      </c>
      <c r="L357" s="54" t="s">
        <v>814</v>
      </c>
      <c r="M357" s="54" t="s">
        <v>814</v>
      </c>
      <c r="N357" s="54" t="s">
        <v>814</v>
      </c>
      <c r="O357" s="54" t="s">
        <v>814</v>
      </c>
      <c r="P357" s="51">
        <v>4</v>
      </c>
      <c r="Q357" s="92" t="s">
        <v>832</v>
      </c>
      <c r="R357" s="41"/>
    </row>
    <row r="358" spans="1:18" ht="138" x14ac:dyDescent="0.3">
      <c r="A358" s="8" t="s">
        <v>1393</v>
      </c>
      <c r="B358" s="8" t="s">
        <v>937</v>
      </c>
      <c r="C358" s="62" t="s">
        <v>938</v>
      </c>
      <c r="D358" s="8" t="s">
        <v>828</v>
      </c>
      <c r="E358" s="31">
        <v>3</v>
      </c>
      <c r="F358" s="27">
        <v>110000</v>
      </c>
      <c r="G358" s="54" t="s">
        <v>814</v>
      </c>
      <c r="H358" s="54" t="s">
        <v>814</v>
      </c>
      <c r="I358" s="54" t="s">
        <v>814</v>
      </c>
      <c r="J358" s="54" t="s">
        <v>814</v>
      </c>
      <c r="K358" s="54" t="s">
        <v>814</v>
      </c>
      <c r="L358" s="54" t="s">
        <v>814</v>
      </c>
      <c r="M358" s="54" t="s">
        <v>814</v>
      </c>
      <c r="N358" s="54" t="s">
        <v>814</v>
      </c>
      <c r="O358" s="54" t="s">
        <v>814</v>
      </c>
      <c r="P358" s="53" t="s">
        <v>832</v>
      </c>
      <c r="Q358" s="93" t="s">
        <v>939</v>
      </c>
      <c r="R358" s="41"/>
    </row>
    <row r="359" spans="1:18" ht="69" x14ac:dyDescent="0.3">
      <c r="A359" s="8" t="s">
        <v>1393</v>
      </c>
      <c r="B359" s="8" t="s">
        <v>940</v>
      </c>
      <c r="C359" s="62" t="s">
        <v>941</v>
      </c>
      <c r="D359" s="8" t="s">
        <v>942</v>
      </c>
      <c r="E359" s="31">
        <v>3</v>
      </c>
      <c r="F359" s="27">
        <v>55000</v>
      </c>
      <c r="G359" s="54" t="s">
        <v>814</v>
      </c>
      <c r="H359" s="54" t="s">
        <v>814</v>
      </c>
      <c r="I359" s="54" t="s">
        <v>814</v>
      </c>
      <c r="J359" s="54" t="s">
        <v>814</v>
      </c>
      <c r="K359" s="54" t="s">
        <v>814</v>
      </c>
      <c r="L359" s="54" t="s">
        <v>814</v>
      </c>
      <c r="M359" s="54" t="s">
        <v>814</v>
      </c>
      <c r="N359" s="54" t="s">
        <v>814</v>
      </c>
      <c r="O359" s="54" t="s">
        <v>814</v>
      </c>
      <c r="P359" s="51">
        <v>4</v>
      </c>
      <c r="Q359" s="93" t="s">
        <v>943</v>
      </c>
      <c r="R359" s="41"/>
    </row>
    <row r="360" spans="1:18" ht="41.4" x14ac:dyDescent="0.3">
      <c r="A360" s="8" t="s">
        <v>1393</v>
      </c>
      <c r="B360" s="8" t="s">
        <v>944</v>
      </c>
      <c r="C360" s="62" t="s">
        <v>945</v>
      </c>
      <c r="D360" s="8" t="s">
        <v>861</v>
      </c>
      <c r="E360" s="31">
        <v>3</v>
      </c>
      <c r="F360" s="27">
        <v>135000</v>
      </c>
      <c r="G360" s="54" t="s">
        <v>814</v>
      </c>
      <c r="H360" s="54" t="s">
        <v>814</v>
      </c>
      <c r="I360" s="54" t="s">
        <v>814</v>
      </c>
      <c r="J360" s="54" t="s">
        <v>814</v>
      </c>
      <c r="K360" s="54" t="s">
        <v>814</v>
      </c>
      <c r="L360" s="54" t="s">
        <v>814</v>
      </c>
      <c r="M360" s="54" t="s">
        <v>814</v>
      </c>
      <c r="N360" s="54" t="s">
        <v>814</v>
      </c>
      <c r="O360" s="54" t="s">
        <v>814</v>
      </c>
      <c r="P360" s="53">
        <v>4</v>
      </c>
      <c r="Q360" s="93" t="s">
        <v>832</v>
      </c>
      <c r="R360" s="41"/>
    </row>
    <row r="361" spans="1:18" ht="110.4" x14ac:dyDescent="0.3">
      <c r="A361" s="8" t="s">
        <v>1393</v>
      </c>
      <c r="B361" s="8" t="s">
        <v>946</v>
      </c>
      <c r="C361" s="62" t="s">
        <v>947</v>
      </c>
      <c r="D361" s="8" t="s">
        <v>948</v>
      </c>
      <c r="E361" s="31">
        <v>3</v>
      </c>
      <c r="F361" s="26">
        <v>880000</v>
      </c>
      <c r="G361" s="54" t="s">
        <v>814</v>
      </c>
      <c r="H361" s="54" t="s">
        <v>814</v>
      </c>
      <c r="I361" s="54" t="s">
        <v>814</v>
      </c>
      <c r="J361" s="54" t="s">
        <v>814</v>
      </c>
      <c r="K361" s="54" t="s">
        <v>814</v>
      </c>
      <c r="L361" s="54" t="s">
        <v>814</v>
      </c>
      <c r="M361" s="54" t="s">
        <v>814</v>
      </c>
      <c r="N361" s="54" t="s">
        <v>814</v>
      </c>
      <c r="O361" s="54" t="s">
        <v>814</v>
      </c>
      <c r="P361" s="51">
        <v>4</v>
      </c>
      <c r="Q361" s="92" t="s">
        <v>949</v>
      </c>
      <c r="R361" s="41"/>
    </row>
    <row r="362" spans="1:18" ht="138" x14ac:dyDescent="0.3">
      <c r="A362" s="8" t="s">
        <v>1393</v>
      </c>
      <c r="B362" s="8" t="s">
        <v>950</v>
      </c>
      <c r="C362" s="62" t="s">
        <v>951</v>
      </c>
      <c r="D362" s="8" t="s">
        <v>952</v>
      </c>
      <c r="E362" s="31">
        <v>3</v>
      </c>
      <c r="F362" s="26">
        <v>95000</v>
      </c>
      <c r="G362" s="54" t="s">
        <v>814</v>
      </c>
      <c r="H362" s="54" t="s">
        <v>814</v>
      </c>
      <c r="I362" s="54" t="s">
        <v>814</v>
      </c>
      <c r="J362" s="54" t="s">
        <v>814</v>
      </c>
      <c r="K362" s="54" t="s">
        <v>814</v>
      </c>
      <c r="L362" s="54" t="s">
        <v>814</v>
      </c>
      <c r="M362" s="54" t="s">
        <v>814</v>
      </c>
      <c r="N362" s="54" t="s">
        <v>814</v>
      </c>
      <c r="O362" s="54" t="s">
        <v>814</v>
      </c>
      <c r="P362" s="51" t="s">
        <v>1386</v>
      </c>
      <c r="Q362" s="92" t="s">
        <v>832</v>
      </c>
      <c r="R362" s="41"/>
    </row>
    <row r="363" spans="1:18" ht="96.6" x14ac:dyDescent="0.3">
      <c r="A363" s="8" t="s">
        <v>1393</v>
      </c>
      <c r="B363" s="8" t="s">
        <v>953</v>
      </c>
      <c r="C363" s="62" t="s">
        <v>954</v>
      </c>
      <c r="D363" s="8" t="s">
        <v>955</v>
      </c>
      <c r="E363" s="31">
        <v>3</v>
      </c>
      <c r="F363" s="27">
        <v>122000</v>
      </c>
      <c r="G363" s="54" t="s">
        <v>814</v>
      </c>
      <c r="H363" s="54" t="s">
        <v>814</v>
      </c>
      <c r="I363" s="54" t="s">
        <v>814</v>
      </c>
      <c r="J363" s="54" t="s">
        <v>814</v>
      </c>
      <c r="K363" s="54" t="s">
        <v>814</v>
      </c>
      <c r="L363" s="54" t="s">
        <v>814</v>
      </c>
      <c r="M363" s="54" t="s">
        <v>814</v>
      </c>
      <c r="N363" s="54" t="s">
        <v>814</v>
      </c>
      <c r="O363" s="54" t="s">
        <v>814</v>
      </c>
      <c r="P363" s="51">
        <v>4</v>
      </c>
      <c r="Q363" s="92" t="s">
        <v>956</v>
      </c>
      <c r="R363" s="41"/>
    </row>
    <row r="364" spans="1:18" ht="27.6" x14ac:dyDescent="0.3">
      <c r="A364" s="8" t="s">
        <v>1393</v>
      </c>
      <c r="B364" s="8" t="s">
        <v>957</v>
      </c>
      <c r="C364" s="62" t="s">
        <v>958</v>
      </c>
      <c r="D364" s="8" t="s">
        <v>813</v>
      </c>
      <c r="E364" s="31">
        <v>1</v>
      </c>
      <c r="F364" s="27">
        <v>750000</v>
      </c>
      <c r="G364" s="54" t="s">
        <v>814</v>
      </c>
      <c r="H364" s="54" t="s">
        <v>814</v>
      </c>
      <c r="I364" s="54" t="s">
        <v>814</v>
      </c>
      <c r="J364" s="54" t="s">
        <v>814</v>
      </c>
      <c r="K364" s="54" t="s">
        <v>814</v>
      </c>
      <c r="L364" s="54" t="s">
        <v>814</v>
      </c>
      <c r="M364" s="54" t="s">
        <v>814</v>
      </c>
      <c r="N364" s="54" t="s">
        <v>814</v>
      </c>
      <c r="O364" s="54" t="s">
        <v>814</v>
      </c>
      <c r="P364" s="51" t="s">
        <v>832</v>
      </c>
      <c r="Q364" s="92" t="s">
        <v>959</v>
      </c>
      <c r="R364" s="41"/>
    </row>
    <row r="365" spans="1:18" ht="27.6" x14ac:dyDescent="0.3">
      <c r="A365" s="8" t="s">
        <v>1393</v>
      </c>
      <c r="B365" s="8" t="s">
        <v>960</v>
      </c>
      <c r="C365" s="62" t="s">
        <v>961</v>
      </c>
      <c r="D365" s="8" t="s">
        <v>962</v>
      </c>
      <c r="E365" s="31">
        <v>1</v>
      </c>
      <c r="F365" s="27">
        <v>80000</v>
      </c>
      <c r="G365" s="54" t="s">
        <v>814</v>
      </c>
      <c r="H365" s="54" t="s">
        <v>814</v>
      </c>
      <c r="I365" s="54" t="s">
        <v>814</v>
      </c>
      <c r="J365" s="54" t="s">
        <v>814</v>
      </c>
      <c r="K365" s="54" t="s">
        <v>814</v>
      </c>
      <c r="L365" s="54" t="s">
        <v>814</v>
      </c>
      <c r="M365" s="54" t="s">
        <v>814</v>
      </c>
      <c r="N365" s="54" t="s">
        <v>814</v>
      </c>
      <c r="O365" s="54" t="s">
        <v>814</v>
      </c>
      <c r="P365" s="51" t="s">
        <v>832</v>
      </c>
      <c r="Q365" s="92" t="s">
        <v>963</v>
      </c>
      <c r="R365" s="41"/>
    </row>
    <row r="366" spans="1:18" ht="110.4" x14ac:dyDescent="0.3">
      <c r="A366" s="8" t="s">
        <v>1393</v>
      </c>
      <c r="B366" s="8" t="s">
        <v>964</v>
      </c>
      <c r="C366" s="62" t="s">
        <v>965</v>
      </c>
      <c r="D366" s="8" t="s">
        <v>966</v>
      </c>
      <c r="E366" s="31">
        <v>3</v>
      </c>
      <c r="F366" s="27">
        <v>1640000</v>
      </c>
      <c r="G366" s="54" t="s">
        <v>814</v>
      </c>
      <c r="H366" s="54" t="s">
        <v>814</v>
      </c>
      <c r="I366" s="54" t="s">
        <v>814</v>
      </c>
      <c r="J366" s="54" t="s">
        <v>814</v>
      </c>
      <c r="K366" s="54" t="s">
        <v>814</v>
      </c>
      <c r="L366" s="54" t="s">
        <v>814</v>
      </c>
      <c r="M366" s="54" t="s">
        <v>814</v>
      </c>
      <c r="N366" s="54" t="s">
        <v>814</v>
      </c>
      <c r="O366" s="54" t="s">
        <v>814</v>
      </c>
      <c r="P366" s="51" t="s">
        <v>832</v>
      </c>
      <c r="Q366" s="92" t="s">
        <v>967</v>
      </c>
      <c r="R366" s="41"/>
    </row>
    <row r="367" spans="1:18" ht="276" x14ac:dyDescent="0.3">
      <c r="A367" s="8" t="s">
        <v>1393</v>
      </c>
      <c r="B367" s="8" t="s">
        <v>968</v>
      </c>
      <c r="C367" s="62" t="s">
        <v>969</v>
      </c>
      <c r="D367" s="8" t="s">
        <v>970</v>
      </c>
      <c r="E367" s="31">
        <v>3</v>
      </c>
      <c r="F367" s="27">
        <v>700000</v>
      </c>
      <c r="G367" s="54" t="s">
        <v>814</v>
      </c>
      <c r="H367" s="54" t="s">
        <v>814</v>
      </c>
      <c r="I367" s="54" t="s">
        <v>814</v>
      </c>
      <c r="J367" s="54" t="s">
        <v>814</v>
      </c>
      <c r="K367" s="54" t="s">
        <v>814</v>
      </c>
      <c r="L367" s="54" t="s">
        <v>814</v>
      </c>
      <c r="M367" s="54" t="s">
        <v>814</v>
      </c>
      <c r="N367" s="54" t="s">
        <v>814</v>
      </c>
      <c r="O367" s="54" t="s">
        <v>814</v>
      </c>
      <c r="P367" s="51" t="s">
        <v>1386</v>
      </c>
      <c r="Q367" s="92" t="s">
        <v>971</v>
      </c>
      <c r="R367" s="41"/>
    </row>
    <row r="368" spans="1:18" ht="69" x14ac:dyDescent="0.3">
      <c r="A368" s="15" t="s">
        <v>1397</v>
      </c>
      <c r="B368" s="15" t="s">
        <v>972</v>
      </c>
      <c r="C368" s="8" t="s">
        <v>973</v>
      </c>
      <c r="D368" s="15" t="s">
        <v>974</v>
      </c>
      <c r="E368" s="20">
        <v>3</v>
      </c>
      <c r="F368" s="63">
        <v>200000</v>
      </c>
      <c r="G368" s="64"/>
      <c r="H368" s="64"/>
      <c r="I368" s="64"/>
      <c r="J368" s="64"/>
      <c r="K368" s="64"/>
      <c r="L368" s="64"/>
      <c r="M368" s="64"/>
      <c r="N368" s="64"/>
      <c r="O368" s="64"/>
      <c r="P368" s="42">
        <v>2</v>
      </c>
      <c r="Q368" s="15" t="s">
        <v>975</v>
      </c>
      <c r="R368" s="41"/>
    </row>
    <row r="369" spans="1:18" ht="82.8" x14ac:dyDescent="0.3">
      <c r="A369" s="15" t="s">
        <v>1397</v>
      </c>
      <c r="B369" s="15" t="s">
        <v>976</v>
      </c>
      <c r="C369" s="8" t="s">
        <v>977</v>
      </c>
      <c r="D369" s="15" t="s">
        <v>974</v>
      </c>
      <c r="E369" s="20">
        <v>1</v>
      </c>
      <c r="F369" s="63">
        <v>1000000</v>
      </c>
      <c r="G369" s="64"/>
      <c r="H369" s="64"/>
      <c r="I369" s="64"/>
      <c r="J369" s="64"/>
      <c r="K369" s="64"/>
      <c r="L369" s="64"/>
      <c r="M369" s="64"/>
      <c r="N369" s="64"/>
      <c r="O369" s="64"/>
      <c r="P369" s="42">
        <v>2</v>
      </c>
      <c r="Q369" s="15" t="s">
        <v>978</v>
      </c>
      <c r="R369" s="41"/>
    </row>
    <row r="370" spans="1:18" ht="69" x14ac:dyDescent="0.3">
      <c r="A370" s="15" t="s">
        <v>1397</v>
      </c>
      <c r="B370" s="15" t="s">
        <v>979</v>
      </c>
      <c r="C370" s="8" t="s">
        <v>980</v>
      </c>
      <c r="D370" s="15" t="s">
        <v>974</v>
      </c>
      <c r="E370" s="20">
        <v>3</v>
      </c>
      <c r="F370" s="63">
        <v>240000</v>
      </c>
      <c r="G370" s="64"/>
      <c r="H370" s="64"/>
      <c r="I370" s="64"/>
      <c r="J370" s="64"/>
      <c r="K370" s="64"/>
      <c r="L370" s="64"/>
      <c r="M370" s="64"/>
      <c r="N370" s="64"/>
      <c r="O370" s="64"/>
      <c r="P370" s="42">
        <v>2</v>
      </c>
      <c r="Q370" s="15" t="s">
        <v>981</v>
      </c>
      <c r="R370" s="41"/>
    </row>
    <row r="371" spans="1:18" ht="41.4" x14ac:dyDescent="0.3">
      <c r="A371" s="15" t="s">
        <v>1397</v>
      </c>
      <c r="B371" s="15" t="s">
        <v>982</v>
      </c>
      <c r="C371" s="8" t="s">
        <v>983</v>
      </c>
      <c r="D371" s="15" t="s">
        <v>984</v>
      </c>
      <c r="E371" s="20">
        <v>2</v>
      </c>
      <c r="F371" s="63">
        <v>80000</v>
      </c>
      <c r="G371" s="64"/>
      <c r="H371" s="64"/>
      <c r="I371" s="64"/>
      <c r="J371" s="64"/>
      <c r="K371" s="64"/>
      <c r="L371" s="64"/>
      <c r="M371" s="64"/>
      <c r="N371" s="64"/>
      <c r="O371" s="64"/>
      <c r="P371" s="42">
        <v>2</v>
      </c>
      <c r="Q371" s="15" t="s">
        <v>975</v>
      </c>
      <c r="R371" s="41"/>
    </row>
    <row r="372" spans="1:18" ht="55.2" x14ac:dyDescent="0.3">
      <c r="A372" s="15" t="s">
        <v>1397</v>
      </c>
      <c r="B372" s="15" t="s">
        <v>985</v>
      </c>
      <c r="C372" s="8" t="s">
        <v>986</v>
      </c>
      <c r="D372" s="15" t="s">
        <v>984</v>
      </c>
      <c r="E372" s="20">
        <v>2</v>
      </c>
      <c r="F372" s="63">
        <v>800000</v>
      </c>
      <c r="G372" s="64"/>
      <c r="H372" s="64"/>
      <c r="I372" s="64"/>
      <c r="J372" s="64"/>
      <c r="K372" s="64"/>
      <c r="L372" s="64"/>
      <c r="M372" s="64"/>
      <c r="N372" s="64"/>
      <c r="O372" s="64"/>
      <c r="P372" s="42">
        <v>3</v>
      </c>
      <c r="Q372" s="15" t="s">
        <v>987</v>
      </c>
      <c r="R372" s="41"/>
    </row>
    <row r="373" spans="1:18" ht="27.6" x14ac:dyDescent="0.3">
      <c r="A373" s="15" t="s">
        <v>1397</v>
      </c>
      <c r="B373" s="15" t="s">
        <v>988</v>
      </c>
      <c r="C373" s="8" t="s">
        <v>989</v>
      </c>
      <c r="D373" s="15" t="s">
        <v>984</v>
      </c>
      <c r="E373" s="20">
        <v>2</v>
      </c>
      <c r="F373" s="63">
        <v>1000000</v>
      </c>
      <c r="G373" s="64"/>
      <c r="H373" s="64"/>
      <c r="I373" s="64"/>
      <c r="J373" s="64"/>
      <c r="K373" s="64"/>
      <c r="L373" s="64"/>
      <c r="M373" s="64"/>
      <c r="N373" s="64"/>
      <c r="O373" s="64"/>
      <c r="P373" s="42">
        <v>3</v>
      </c>
      <c r="Q373" s="15" t="s">
        <v>987</v>
      </c>
      <c r="R373" s="41"/>
    </row>
    <row r="374" spans="1:18" ht="41.4" x14ac:dyDescent="0.3">
      <c r="A374" s="15" t="s">
        <v>1397</v>
      </c>
      <c r="B374" s="15" t="s">
        <v>990</v>
      </c>
      <c r="C374" s="8" t="s">
        <v>991</v>
      </c>
      <c r="D374" s="15" t="s">
        <v>974</v>
      </c>
      <c r="E374" s="20">
        <v>3</v>
      </c>
      <c r="F374" s="63">
        <v>350000</v>
      </c>
      <c r="G374" s="64"/>
      <c r="H374" s="64"/>
      <c r="I374" s="64"/>
      <c r="J374" s="64"/>
      <c r="K374" s="64"/>
      <c r="L374" s="64"/>
      <c r="M374" s="64"/>
      <c r="N374" s="64"/>
      <c r="O374" s="64"/>
      <c r="P374" s="42">
        <v>3</v>
      </c>
      <c r="Q374" s="15" t="s">
        <v>992</v>
      </c>
      <c r="R374" s="41"/>
    </row>
    <row r="375" spans="1:18" ht="96.6" x14ac:dyDescent="0.3">
      <c r="A375" s="15" t="s">
        <v>1397</v>
      </c>
      <c r="B375" s="15" t="s">
        <v>993</v>
      </c>
      <c r="C375" s="15" t="s">
        <v>994</v>
      </c>
      <c r="D375" s="15" t="s">
        <v>995</v>
      </c>
      <c r="E375" s="20">
        <v>1</v>
      </c>
      <c r="F375" s="63">
        <v>6000000</v>
      </c>
      <c r="G375" s="64"/>
      <c r="H375" s="64"/>
      <c r="I375" s="64"/>
      <c r="J375" s="64"/>
      <c r="K375" s="64"/>
      <c r="L375" s="64"/>
      <c r="M375" s="64"/>
      <c r="N375" s="64"/>
      <c r="O375" s="64"/>
      <c r="P375" s="42">
        <v>3</v>
      </c>
      <c r="Q375" s="15" t="s">
        <v>996</v>
      </c>
      <c r="R375" s="41"/>
    </row>
    <row r="376" spans="1:18" ht="27.6" x14ac:dyDescent="0.3">
      <c r="A376" s="15" t="s">
        <v>1397</v>
      </c>
      <c r="B376" s="15" t="s">
        <v>997</v>
      </c>
      <c r="C376" s="8" t="s">
        <v>998</v>
      </c>
      <c r="D376" s="15" t="s">
        <v>995</v>
      </c>
      <c r="E376" s="20">
        <v>1</v>
      </c>
      <c r="F376" s="63">
        <v>0</v>
      </c>
      <c r="G376" s="64"/>
      <c r="H376" s="64"/>
      <c r="I376" s="64"/>
      <c r="J376" s="64"/>
      <c r="K376" s="64"/>
      <c r="L376" s="64"/>
      <c r="M376" s="64"/>
      <c r="N376" s="64"/>
      <c r="O376" s="64"/>
      <c r="P376" s="42">
        <v>3</v>
      </c>
      <c r="Q376" s="15" t="s">
        <v>999</v>
      </c>
      <c r="R376" s="41"/>
    </row>
    <row r="377" spans="1:18" ht="55.2" x14ac:dyDescent="0.3">
      <c r="A377" s="15" t="s">
        <v>1397</v>
      </c>
      <c r="B377" s="15" t="s">
        <v>1000</v>
      </c>
      <c r="C377" s="8" t="s">
        <v>1001</v>
      </c>
      <c r="D377" s="15" t="s">
        <v>984</v>
      </c>
      <c r="E377" s="20">
        <v>1</v>
      </c>
      <c r="F377" s="63">
        <v>220000</v>
      </c>
      <c r="G377" s="64"/>
      <c r="H377" s="64"/>
      <c r="I377" s="64"/>
      <c r="J377" s="64"/>
      <c r="K377" s="64"/>
      <c r="L377" s="64"/>
      <c r="M377" s="64"/>
      <c r="N377" s="64"/>
      <c r="O377" s="64"/>
      <c r="P377" s="42">
        <v>3</v>
      </c>
      <c r="Q377" s="15" t="s">
        <v>975</v>
      </c>
      <c r="R377" s="41"/>
    </row>
    <row r="378" spans="1:18" ht="27.6" x14ac:dyDescent="0.3">
      <c r="A378" s="15" t="s">
        <v>1397</v>
      </c>
      <c r="B378" s="15" t="s">
        <v>1002</v>
      </c>
      <c r="C378" s="8" t="s">
        <v>1003</v>
      </c>
      <c r="D378" s="15" t="s">
        <v>974</v>
      </c>
      <c r="E378" s="20">
        <v>3</v>
      </c>
      <c r="F378" s="63">
        <v>100000</v>
      </c>
      <c r="G378" s="64"/>
      <c r="H378" s="64"/>
      <c r="I378" s="64"/>
      <c r="J378" s="64"/>
      <c r="K378" s="64"/>
      <c r="L378" s="64"/>
      <c r="M378" s="64"/>
      <c r="N378" s="64"/>
      <c r="O378" s="64"/>
      <c r="P378" s="42">
        <v>5</v>
      </c>
      <c r="Q378" s="15" t="s">
        <v>1004</v>
      </c>
      <c r="R378" s="41"/>
    </row>
    <row r="379" spans="1:18" ht="27.6" x14ac:dyDescent="0.3">
      <c r="A379" s="15" t="s">
        <v>1397</v>
      </c>
      <c r="B379" s="15" t="s">
        <v>1005</v>
      </c>
      <c r="C379" s="8" t="s">
        <v>1006</v>
      </c>
      <c r="D379" s="15" t="s">
        <v>974</v>
      </c>
      <c r="E379" s="20">
        <v>3</v>
      </c>
      <c r="F379" s="63">
        <v>60000</v>
      </c>
      <c r="G379" s="64"/>
      <c r="H379" s="64"/>
      <c r="I379" s="64"/>
      <c r="J379" s="64"/>
      <c r="K379" s="64"/>
      <c r="L379" s="64"/>
      <c r="M379" s="64"/>
      <c r="N379" s="64"/>
      <c r="O379" s="64"/>
      <c r="P379" s="42">
        <v>5</v>
      </c>
      <c r="Q379" s="15" t="s">
        <v>1004</v>
      </c>
      <c r="R379" s="41"/>
    </row>
    <row r="380" spans="1:18" ht="41.4" x14ac:dyDescent="0.3">
      <c r="A380" s="15" t="s">
        <v>1397</v>
      </c>
      <c r="B380" s="15" t="s">
        <v>1007</v>
      </c>
      <c r="C380" s="8" t="s">
        <v>1008</v>
      </c>
      <c r="D380" s="15" t="s">
        <v>974</v>
      </c>
      <c r="E380" s="20">
        <v>3</v>
      </c>
      <c r="F380" s="63">
        <v>400000</v>
      </c>
      <c r="G380" s="64"/>
      <c r="H380" s="64"/>
      <c r="I380" s="64"/>
      <c r="J380" s="64"/>
      <c r="K380" s="64"/>
      <c r="L380" s="64"/>
      <c r="M380" s="64"/>
      <c r="N380" s="64"/>
      <c r="O380" s="64"/>
      <c r="P380" s="42">
        <v>4</v>
      </c>
      <c r="Q380" s="15" t="s">
        <v>1004</v>
      </c>
      <c r="R380" s="41"/>
    </row>
    <row r="381" spans="1:18" ht="27.6" x14ac:dyDescent="0.3">
      <c r="A381" s="15" t="s">
        <v>1397</v>
      </c>
      <c r="B381" s="224" t="s">
        <v>1009</v>
      </c>
      <c r="C381" s="8" t="s">
        <v>1010</v>
      </c>
      <c r="D381" s="15" t="s">
        <v>984</v>
      </c>
      <c r="E381" s="225">
        <v>2</v>
      </c>
      <c r="F381" s="63">
        <v>500000</v>
      </c>
      <c r="G381" s="64"/>
      <c r="H381" s="64"/>
      <c r="I381" s="64"/>
      <c r="J381" s="64"/>
      <c r="K381" s="64"/>
      <c r="L381" s="64"/>
      <c r="M381" s="64"/>
      <c r="N381" s="64"/>
      <c r="O381" s="64"/>
      <c r="P381" s="42"/>
      <c r="Q381" s="15" t="s">
        <v>975</v>
      </c>
      <c r="R381" s="41"/>
    </row>
    <row r="382" spans="1:18" ht="55.2" x14ac:dyDescent="0.3">
      <c r="A382" s="15" t="s">
        <v>1397</v>
      </c>
      <c r="B382" s="224"/>
      <c r="C382" s="8" t="s">
        <v>1011</v>
      </c>
      <c r="D382" s="15" t="s">
        <v>984</v>
      </c>
      <c r="E382" s="225"/>
      <c r="F382" s="63">
        <v>120000</v>
      </c>
      <c r="G382" s="64"/>
      <c r="H382" s="64"/>
      <c r="I382" s="64"/>
      <c r="J382" s="64"/>
      <c r="K382" s="64"/>
      <c r="L382" s="64"/>
      <c r="M382" s="64"/>
      <c r="N382" s="64"/>
      <c r="O382" s="64"/>
      <c r="P382" s="42">
        <v>3</v>
      </c>
      <c r="Q382" s="15" t="s">
        <v>975</v>
      </c>
      <c r="R382" s="41"/>
    </row>
    <row r="383" spans="1:18" ht="55.2" x14ac:dyDescent="0.3">
      <c r="A383" s="15" t="s">
        <v>1397</v>
      </c>
      <c r="B383" s="15" t="s">
        <v>1012</v>
      </c>
      <c r="C383" s="8" t="s">
        <v>1013</v>
      </c>
      <c r="D383" s="15" t="s">
        <v>974</v>
      </c>
      <c r="E383" s="20">
        <v>1</v>
      </c>
      <c r="F383" s="63">
        <v>25000</v>
      </c>
      <c r="G383" s="64"/>
      <c r="H383" s="64"/>
      <c r="I383" s="64"/>
      <c r="J383" s="64"/>
      <c r="K383" s="64"/>
      <c r="L383" s="64"/>
      <c r="M383" s="64"/>
      <c r="N383" s="64"/>
      <c r="O383" s="64"/>
      <c r="P383" s="42">
        <v>1.5</v>
      </c>
      <c r="Q383" s="15" t="s">
        <v>975</v>
      </c>
      <c r="R383" s="41"/>
    </row>
    <row r="384" spans="1:18" ht="69" x14ac:dyDescent="0.3">
      <c r="A384" s="15" t="s">
        <v>1397</v>
      </c>
      <c r="B384" s="15" t="s">
        <v>1014</v>
      </c>
      <c r="C384" s="8" t="s">
        <v>1015</v>
      </c>
      <c r="D384" s="15" t="s">
        <v>974</v>
      </c>
      <c r="E384" s="20">
        <v>3</v>
      </c>
      <c r="F384" s="63">
        <v>400000</v>
      </c>
      <c r="G384" s="64"/>
      <c r="H384" s="64"/>
      <c r="I384" s="64"/>
      <c r="J384" s="64"/>
      <c r="K384" s="64"/>
      <c r="L384" s="64"/>
      <c r="M384" s="64"/>
      <c r="N384" s="64"/>
      <c r="O384" s="64"/>
      <c r="P384" s="42">
        <v>5</v>
      </c>
      <c r="Q384" s="15" t="s">
        <v>1016</v>
      </c>
      <c r="R384" s="41"/>
    </row>
    <row r="385" spans="1:18" ht="82.8" x14ac:dyDescent="0.3">
      <c r="A385" s="15" t="s">
        <v>1397</v>
      </c>
      <c r="B385" s="15" t="s">
        <v>1017</v>
      </c>
      <c r="C385" s="8" t="s">
        <v>1018</v>
      </c>
      <c r="D385" s="15" t="s">
        <v>984</v>
      </c>
      <c r="E385" s="20">
        <v>3</v>
      </c>
      <c r="F385" s="63">
        <v>1500000</v>
      </c>
      <c r="G385" s="64"/>
      <c r="H385" s="64"/>
      <c r="I385" s="64"/>
      <c r="J385" s="64"/>
      <c r="K385" s="64"/>
      <c r="L385" s="64"/>
      <c r="M385" s="64"/>
      <c r="N385" s="64"/>
      <c r="O385" s="64"/>
      <c r="P385" s="42">
        <v>3.5</v>
      </c>
      <c r="Q385" s="15" t="s">
        <v>1019</v>
      </c>
      <c r="R385" s="41"/>
    </row>
    <row r="386" spans="1:18" ht="82.8" x14ac:dyDescent="0.3">
      <c r="A386" s="15" t="s">
        <v>1397</v>
      </c>
      <c r="B386" s="15" t="s">
        <v>1020</v>
      </c>
      <c r="C386" s="8" t="s">
        <v>1021</v>
      </c>
      <c r="D386" s="15" t="s">
        <v>974</v>
      </c>
      <c r="E386" s="20">
        <v>3</v>
      </c>
      <c r="F386" s="63">
        <v>350000</v>
      </c>
      <c r="G386" s="64"/>
      <c r="H386" s="64"/>
      <c r="I386" s="64"/>
      <c r="J386" s="64"/>
      <c r="K386" s="64"/>
      <c r="L386" s="64"/>
      <c r="M386" s="64"/>
      <c r="N386" s="64"/>
      <c r="O386" s="64"/>
      <c r="P386" s="42">
        <v>2.5</v>
      </c>
      <c r="Q386" s="15" t="s">
        <v>1022</v>
      </c>
      <c r="R386" s="41"/>
    </row>
    <row r="387" spans="1:18" ht="55.2" x14ac:dyDescent="0.3">
      <c r="A387" s="15" t="s">
        <v>1397</v>
      </c>
      <c r="B387" s="15" t="s">
        <v>1023</v>
      </c>
      <c r="C387" s="8" t="s">
        <v>1024</v>
      </c>
      <c r="D387" s="15" t="s">
        <v>1025</v>
      </c>
      <c r="E387" s="20">
        <v>3</v>
      </c>
      <c r="F387" s="63">
        <v>2000000</v>
      </c>
      <c r="G387" s="64"/>
      <c r="H387" s="64"/>
      <c r="I387" s="64"/>
      <c r="J387" s="64"/>
      <c r="K387" s="64"/>
      <c r="L387" s="64"/>
      <c r="M387" s="64"/>
      <c r="N387" s="64"/>
      <c r="O387" s="64"/>
      <c r="P387" s="42">
        <v>5</v>
      </c>
      <c r="Q387" s="15" t="s">
        <v>1026</v>
      </c>
      <c r="R387" s="41"/>
    </row>
    <row r="388" spans="1:18" ht="55.2" x14ac:dyDescent="0.3">
      <c r="A388" s="15" t="s">
        <v>1397</v>
      </c>
      <c r="B388" s="15" t="s">
        <v>1027</v>
      </c>
      <c r="C388" s="8" t="s">
        <v>1028</v>
      </c>
      <c r="D388" s="15" t="s">
        <v>974</v>
      </c>
      <c r="E388" s="20">
        <v>3</v>
      </c>
      <c r="F388" s="63">
        <v>350000</v>
      </c>
      <c r="G388" s="64"/>
      <c r="H388" s="64"/>
      <c r="I388" s="64"/>
      <c r="J388" s="64"/>
      <c r="K388" s="64"/>
      <c r="L388" s="64"/>
      <c r="M388" s="64"/>
      <c r="N388" s="64"/>
      <c r="O388" s="64"/>
      <c r="P388" s="42">
        <v>5</v>
      </c>
      <c r="Q388" s="15" t="s">
        <v>1029</v>
      </c>
      <c r="R388" s="41"/>
    </row>
    <row r="389" spans="1:18" ht="41.4" x14ac:dyDescent="0.3">
      <c r="A389" s="48" t="s">
        <v>1394</v>
      </c>
      <c r="B389" s="48" t="s">
        <v>1030</v>
      </c>
      <c r="C389" s="48" t="s">
        <v>1031</v>
      </c>
      <c r="D389" s="48" t="s">
        <v>1032</v>
      </c>
      <c r="E389" s="65">
        <v>1</v>
      </c>
      <c r="F389" s="66">
        <v>1000000</v>
      </c>
      <c r="G389" s="67"/>
      <c r="H389" s="67"/>
      <c r="I389" s="67" t="s">
        <v>1033</v>
      </c>
      <c r="J389" s="67" t="s">
        <v>1033</v>
      </c>
      <c r="K389" s="67" t="s">
        <v>1033</v>
      </c>
      <c r="L389" s="67" t="s">
        <v>1033</v>
      </c>
      <c r="M389" s="67" t="s">
        <v>1033</v>
      </c>
      <c r="N389" s="67" t="s">
        <v>1033</v>
      </c>
      <c r="O389" s="67"/>
      <c r="P389" s="65">
        <v>2</v>
      </c>
      <c r="Q389" s="48" t="s">
        <v>1034</v>
      </c>
      <c r="R389" s="41"/>
    </row>
    <row r="390" spans="1:18" ht="41.4" x14ac:dyDescent="0.3">
      <c r="A390" s="48" t="s">
        <v>1394</v>
      </c>
      <c r="B390" s="48" t="s">
        <v>1035</v>
      </c>
      <c r="C390" s="48" t="s">
        <v>1036</v>
      </c>
      <c r="D390" s="48" t="s">
        <v>1037</v>
      </c>
      <c r="E390" s="65">
        <v>1</v>
      </c>
      <c r="F390" s="66">
        <v>500000</v>
      </c>
      <c r="G390" s="67"/>
      <c r="H390" s="67" t="s">
        <v>1033</v>
      </c>
      <c r="I390" s="67" t="s">
        <v>1033</v>
      </c>
      <c r="J390" s="67" t="s">
        <v>1033</v>
      </c>
      <c r="K390" s="67" t="s">
        <v>1033</v>
      </c>
      <c r="L390" s="67" t="s">
        <v>1033</v>
      </c>
      <c r="M390" s="67" t="s">
        <v>1033</v>
      </c>
      <c r="N390" s="67" t="s">
        <v>1033</v>
      </c>
      <c r="O390" s="67"/>
      <c r="P390" s="65">
        <v>4</v>
      </c>
      <c r="Q390" s="48" t="s">
        <v>1038</v>
      </c>
      <c r="R390" s="41"/>
    </row>
    <row r="391" spans="1:18" ht="55.2" x14ac:dyDescent="0.3">
      <c r="A391" s="48" t="s">
        <v>1394</v>
      </c>
      <c r="B391" s="48" t="s">
        <v>1039</v>
      </c>
      <c r="C391" s="48" t="s">
        <v>1040</v>
      </c>
      <c r="D391" s="48" t="s">
        <v>1041</v>
      </c>
      <c r="E391" s="65">
        <v>3</v>
      </c>
      <c r="F391" s="66">
        <v>500000</v>
      </c>
      <c r="G391" s="67" t="s">
        <v>1033</v>
      </c>
      <c r="H391" s="67" t="s">
        <v>1033</v>
      </c>
      <c r="I391" s="67" t="s">
        <v>1033</v>
      </c>
      <c r="J391" s="67" t="s">
        <v>1033</v>
      </c>
      <c r="K391" s="67" t="s">
        <v>1033</v>
      </c>
      <c r="L391" s="67" t="s">
        <v>1033</v>
      </c>
      <c r="M391" s="67" t="s">
        <v>1033</v>
      </c>
      <c r="N391" s="67" t="s">
        <v>1033</v>
      </c>
      <c r="O391" s="67" t="s">
        <v>1033</v>
      </c>
      <c r="P391" s="65">
        <v>2</v>
      </c>
      <c r="Q391" s="48" t="s">
        <v>1042</v>
      </c>
      <c r="R391" s="41"/>
    </row>
    <row r="392" spans="1:18" ht="41.4" x14ac:dyDescent="0.3">
      <c r="A392" s="48" t="s">
        <v>1394</v>
      </c>
      <c r="B392" s="48" t="s">
        <v>1043</v>
      </c>
      <c r="C392" s="48" t="s">
        <v>1044</v>
      </c>
      <c r="D392" s="48" t="s">
        <v>1041</v>
      </c>
      <c r="E392" s="65">
        <v>3</v>
      </c>
      <c r="F392" s="66">
        <v>1000000</v>
      </c>
      <c r="G392" s="67"/>
      <c r="H392" s="67" t="s">
        <v>1033</v>
      </c>
      <c r="I392" s="67" t="s">
        <v>1033</v>
      </c>
      <c r="J392" s="67" t="s">
        <v>1033</v>
      </c>
      <c r="K392" s="67" t="s">
        <v>1033</v>
      </c>
      <c r="L392" s="67" t="s">
        <v>1033</v>
      </c>
      <c r="M392" s="67" t="s">
        <v>1033</v>
      </c>
      <c r="N392" s="67" t="s">
        <v>1033</v>
      </c>
      <c r="O392" s="67" t="s">
        <v>1033</v>
      </c>
      <c r="P392" s="65">
        <v>5</v>
      </c>
      <c r="Q392" s="48" t="s">
        <v>1045</v>
      </c>
      <c r="R392" s="41"/>
    </row>
    <row r="393" spans="1:18" ht="41.4" x14ac:dyDescent="0.3">
      <c r="A393" s="48" t="s">
        <v>1394</v>
      </c>
      <c r="B393" s="48" t="s">
        <v>1046</v>
      </c>
      <c r="C393" s="48" t="s">
        <v>1047</v>
      </c>
      <c r="D393" s="48" t="s">
        <v>1048</v>
      </c>
      <c r="E393" s="65">
        <v>1</v>
      </c>
      <c r="F393" s="66">
        <v>150000</v>
      </c>
      <c r="G393" s="67"/>
      <c r="H393" s="67"/>
      <c r="I393" s="67"/>
      <c r="J393" s="67"/>
      <c r="K393" s="67" t="s">
        <v>1033</v>
      </c>
      <c r="L393" s="67" t="s">
        <v>1033</v>
      </c>
      <c r="M393" s="67"/>
      <c r="N393" s="67"/>
      <c r="O393" s="67"/>
      <c r="P393" s="65">
        <v>5</v>
      </c>
      <c r="Q393" s="48"/>
      <c r="R393" s="41"/>
    </row>
    <row r="394" spans="1:18" ht="69" x14ac:dyDescent="0.3">
      <c r="A394" s="48" t="s">
        <v>1394</v>
      </c>
      <c r="B394" s="48" t="s">
        <v>1049</v>
      </c>
      <c r="C394" s="48" t="s">
        <v>1050</v>
      </c>
      <c r="D394" s="48" t="s">
        <v>1041</v>
      </c>
      <c r="E394" s="65">
        <v>3</v>
      </c>
      <c r="F394" s="66">
        <v>1000000</v>
      </c>
      <c r="G394" s="67" t="s">
        <v>1033</v>
      </c>
      <c r="H394" s="67" t="s">
        <v>1033</v>
      </c>
      <c r="I394" s="67" t="s">
        <v>1033</v>
      </c>
      <c r="J394" s="67" t="s">
        <v>1033</v>
      </c>
      <c r="K394" s="67" t="s">
        <v>1033</v>
      </c>
      <c r="L394" s="67" t="s">
        <v>1033</v>
      </c>
      <c r="M394" s="67" t="s">
        <v>1033</v>
      </c>
      <c r="N394" s="67" t="s">
        <v>1033</v>
      </c>
      <c r="O394" s="67" t="s">
        <v>1033</v>
      </c>
      <c r="P394" s="65">
        <v>4</v>
      </c>
      <c r="Q394" s="48" t="s">
        <v>1051</v>
      </c>
      <c r="R394" s="41"/>
    </row>
    <row r="395" spans="1:18" ht="55.2" x14ac:dyDescent="0.3">
      <c r="A395" s="48" t="s">
        <v>1394</v>
      </c>
      <c r="B395" s="48" t="s">
        <v>1052</v>
      </c>
      <c r="C395" s="48" t="s">
        <v>1053</v>
      </c>
      <c r="D395" s="48" t="s">
        <v>1041</v>
      </c>
      <c r="E395" s="65">
        <v>2</v>
      </c>
      <c r="F395" s="66">
        <v>800000</v>
      </c>
      <c r="G395" s="67" t="s">
        <v>1033</v>
      </c>
      <c r="H395" s="67" t="s">
        <v>1033</v>
      </c>
      <c r="I395" s="67" t="s">
        <v>1033</v>
      </c>
      <c r="J395" s="67" t="s">
        <v>1033</v>
      </c>
      <c r="K395" s="67" t="s">
        <v>1033</v>
      </c>
      <c r="L395" s="67" t="s">
        <v>1033</v>
      </c>
      <c r="M395" s="67" t="s">
        <v>1033</v>
      </c>
      <c r="N395" s="67" t="s">
        <v>1033</v>
      </c>
      <c r="O395" s="67" t="s">
        <v>1033</v>
      </c>
      <c r="P395" s="65">
        <v>2</v>
      </c>
      <c r="Q395" s="48" t="s">
        <v>1054</v>
      </c>
      <c r="R395" s="41"/>
    </row>
    <row r="396" spans="1:18" ht="55.2" x14ac:dyDescent="0.3">
      <c r="A396" s="48" t="s">
        <v>1394</v>
      </c>
      <c r="B396" s="48" t="s">
        <v>1055</v>
      </c>
      <c r="C396" s="48" t="s">
        <v>1056</v>
      </c>
      <c r="D396" s="48" t="s">
        <v>1041</v>
      </c>
      <c r="E396" s="65">
        <v>1</v>
      </c>
      <c r="F396" s="66">
        <v>400000</v>
      </c>
      <c r="G396" s="67" t="s">
        <v>1033</v>
      </c>
      <c r="H396" s="67" t="s">
        <v>1033</v>
      </c>
      <c r="I396" s="67" t="s">
        <v>1033</v>
      </c>
      <c r="J396" s="67" t="s">
        <v>1033</v>
      </c>
      <c r="K396" s="67" t="s">
        <v>1033</v>
      </c>
      <c r="L396" s="67" t="s">
        <v>1033</v>
      </c>
      <c r="M396" s="67" t="s">
        <v>1033</v>
      </c>
      <c r="N396" s="67"/>
      <c r="O396" s="67"/>
      <c r="P396" s="65">
        <v>3</v>
      </c>
      <c r="Q396" s="48" t="s">
        <v>1057</v>
      </c>
      <c r="R396" s="41"/>
    </row>
    <row r="397" spans="1:18" ht="41.4" x14ac:dyDescent="0.3">
      <c r="A397" s="48" t="s">
        <v>1394</v>
      </c>
      <c r="B397" s="48" t="s">
        <v>1058</v>
      </c>
      <c r="C397" s="48" t="s">
        <v>1059</v>
      </c>
      <c r="D397" s="48" t="s">
        <v>1060</v>
      </c>
      <c r="E397" s="65">
        <v>1</v>
      </c>
      <c r="F397" s="66">
        <v>150000</v>
      </c>
      <c r="G397" s="67"/>
      <c r="H397" s="67" t="s">
        <v>1033</v>
      </c>
      <c r="I397" s="67" t="s">
        <v>1033</v>
      </c>
      <c r="J397" s="67" t="s">
        <v>1033</v>
      </c>
      <c r="K397" s="67" t="s">
        <v>1033</v>
      </c>
      <c r="L397" s="67" t="s">
        <v>1033</v>
      </c>
      <c r="M397" s="67"/>
      <c r="N397" s="67"/>
      <c r="O397" s="67"/>
      <c r="P397" s="65">
        <v>3</v>
      </c>
      <c r="Q397" s="48" t="s">
        <v>1061</v>
      </c>
      <c r="R397" s="41"/>
    </row>
    <row r="398" spans="1:18" ht="69" x14ac:dyDescent="0.3">
      <c r="A398" s="48" t="s">
        <v>1394</v>
      </c>
      <c r="B398" s="48" t="s">
        <v>1062</v>
      </c>
      <c r="C398" s="48" t="s">
        <v>1063</v>
      </c>
      <c r="D398" s="48" t="s">
        <v>1048</v>
      </c>
      <c r="E398" s="65">
        <v>2</v>
      </c>
      <c r="F398" s="66">
        <v>60000</v>
      </c>
      <c r="G398" s="67"/>
      <c r="H398" s="67"/>
      <c r="I398" s="67" t="s">
        <v>1033</v>
      </c>
      <c r="J398" s="67"/>
      <c r="K398" s="67"/>
      <c r="L398" s="67"/>
      <c r="M398" s="67"/>
      <c r="N398" s="67"/>
      <c r="O398" s="67"/>
      <c r="P398" s="65">
        <v>3</v>
      </c>
      <c r="Q398" s="48" t="s">
        <v>1061</v>
      </c>
      <c r="R398" s="41"/>
    </row>
    <row r="399" spans="1:18" ht="69" x14ac:dyDescent="0.3">
      <c r="A399" s="48" t="s">
        <v>1394</v>
      </c>
      <c r="B399" s="48" t="s">
        <v>1064</v>
      </c>
      <c r="C399" s="48" t="s">
        <v>1065</v>
      </c>
      <c r="D399" s="48" t="s">
        <v>1066</v>
      </c>
      <c r="E399" s="65">
        <v>1</v>
      </c>
      <c r="F399" s="66">
        <v>200000</v>
      </c>
      <c r="G399" s="67"/>
      <c r="H399" s="67"/>
      <c r="I399" s="67"/>
      <c r="J399" s="67"/>
      <c r="K399" s="67" t="s">
        <v>1033</v>
      </c>
      <c r="L399" s="67" t="s">
        <v>1033</v>
      </c>
      <c r="M399" s="67" t="s">
        <v>1033</v>
      </c>
      <c r="N399" s="67"/>
      <c r="O399" s="67"/>
      <c r="P399" s="65">
        <v>3</v>
      </c>
      <c r="Q399" s="48"/>
      <c r="R399" s="41"/>
    </row>
    <row r="400" spans="1:18" ht="41.4" x14ac:dyDescent="0.3">
      <c r="A400" s="48" t="s">
        <v>1394</v>
      </c>
      <c r="B400" s="48" t="s">
        <v>1067</v>
      </c>
      <c r="C400" s="48" t="s">
        <v>1068</v>
      </c>
      <c r="D400" s="48" t="s">
        <v>1041</v>
      </c>
      <c r="E400" s="65">
        <v>3</v>
      </c>
      <c r="F400" s="66">
        <v>300000</v>
      </c>
      <c r="G400" s="67" t="s">
        <v>1033</v>
      </c>
      <c r="H400" s="67" t="s">
        <v>1033</v>
      </c>
      <c r="I400" s="67" t="s">
        <v>1033</v>
      </c>
      <c r="J400" s="67" t="s">
        <v>1033</v>
      </c>
      <c r="K400" s="67" t="s">
        <v>1033</v>
      </c>
      <c r="L400" s="67" t="s">
        <v>1033</v>
      </c>
      <c r="M400" s="67" t="s">
        <v>1033</v>
      </c>
      <c r="N400" s="67"/>
      <c r="O400" s="67"/>
      <c r="P400" s="65">
        <v>3</v>
      </c>
      <c r="Q400" s="48"/>
      <c r="R400" s="41"/>
    </row>
    <row r="401" spans="1:18" ht="41.4" x14ac:dyDescent="0.3">
      <c r="A401" s="48" t="s">
        <v>1394</v>
      </c>
      <c r="B401" s="48" t="s">
        <v>1069</v>
      </c>
      <c r="C401" s="48" t="s">
        <v>1070</v>
      </c>
      <c r="D401" s="48" t="s">
        <v>1048</v>
      </c>
      <c r="E401" s="65">
        <v>1</v>
      </c>
      <c r="F401" s="66">
        <v>100000</v>
      </c>
      <c r="G401" s="67"/>
      <c r="H401" s="67"/>
      <c r="I401" s="67"/>
      <c r="J401" s="67"/>
      <c r="K401" s="67" t="s">
        <v>1033</v>
      </c>
      <c r="L401" s="67" t="s">
        <v>1033</v>
      </c>
      <c r="M401" s="67"/>
      <c r="N401" s="67"/>
      <c r="O401" s="67"/>
      <c r="P401" s="65">
        <v>2</v>
      </c>
      <c r="Q401" s="48" t="s">
        <v>1071</v>
      </c>
      <c r="R401" s="41"/>
    </row>
    <row r="402" spans="1:18" ht="82.8" x14ac:dyDescent="0.3">
      <c r="A402" s="48" t="s">
        <v>1394</v>
      </c>
      <c r="B402" s="48" t="s">
        <v>1072</v>
      </c>
      <c r="C402" s="48" t="s">
        <v>1073</v>
      </c>
      <c r="D402" s="48" t="s">
        <v>1066</v>
      </c>
      <c r="E402" s="65">
        <v>3</v>
      </c>
      <c r="F402" s="66">
        <v>400000</v>
      </c>
      <c r="G402" s="67" t="s">
        <v>1033</v>
      </c>
      <c r="H402" s="67" t="s">
        <v>1033</v>
      </c>
      <c r="I402" s="67" t="s">
        <v>1033</v>
      </c>
      <c r="J402" s="67" t="s">
        <v>1033</v>
      </c>
      <c r="K402" s="67" t="s">
        <v>1033</v>
      </c>
      <c r="L402" s="67" t="s">
        <v>1033</v>
      </c>
      <c r="M402" s="67" t="s">
        <v>1033</v>
      </c>
      <c r="N402" s="67" t="s">
        <v>1033</v>
      </c>
      <c r="O402" s="67" t="s">
        <v>1033</v>
      </c>
      <c r="P402" s="65">
        <v>2</v>
      </c>
      <c r="Q402" s="48" t="s">
        <v>1074</v>
      </c>
      <c r="R402" s="41"/>
    </row>
    <row r="403" spans="1:18" ht="69" x14ac:dyDescent="0.3">
      <c r="A403" s="48" t="s">
        <v>1394</v>
      </c>
      <c r="B403" s="48" t="s">
        <v>1075</v>
      </c>
      <c r="C403" s="48" t="s">
        <v>1076</v>
      </c>
      <c r="D403" s="48" t="s">
        <v>1066</v>
      </c>
      <c r="E403" s="65">
        <v>3</v>
      </c>
      <c r="F403" s="66">
        <v>500000</v>
      </c>
      <c r="G403" s="67" t="s">
        <v>1033</v>
      </c>
      <c r="H403" s="67" t="s">
        <v>1033</v>
      </c>
      <c r="I403" s="67" t="s">
        <v>1033</v>
      </c>
      <c r="J403" s="67" t="s">
        <v>1033</v>
      </c>
      <c r="K403" s="67" t="s">
        <v>1033</v>
      </c>
      <c r="L403" s="67" t="s">
        <v>1033</v>
      </c>
      <c r="M403" s="67" t="s">
        <v>1033</v>
      </c>
      <c r="N403" s="67" t="s">
        <v>1033</v>
      </c>
      <c r="O403" s="67" t="s">
        <v>1033</v>
      </c>
      <c r="P403" s="65">
        <v>2</v>
      </c>
      <c r="Q403" s="48"/>
      <c r="R403" s="41"/>
    </row>
    <row r="404" spans="1:18" ht="55.2" x14ac:dyDescent="0.3">
      <c r="A404" s="48" t="s">
        <v>1394</v>
      </c>
      <c r="B404" s="48" t="s">
        <v>1077</v>
      </c>
      <c r="C404" s="48" t="s">
        <v>1078</v>
      </c>
      <c r="D404" s="48" t="s">
        <v>1048</v>
      </c>
      <c r="E404" s="65">
        <v>2</v>
      </c>
      <c r="F404" s="66">
        <v>200000</v>
      </c>
      <c r="G404" s="67" t="s">
        <v>1033</v>
      </c>
      <c r="H404" s="67" t="s">
        <v>1033</v>
      </c>
      <c r="I404" s="67" t="s">
        <v>1033</v>
      </c>
      <c r="J404" s="67" t="s">
        <v>1033</v>
      </c>
      <c r="K404" s="67" t="s">
        <v>1033</v>
      </c>
      <c r="L404" s="67" t="s">
        <v>1033</v>
      </c>
      <c r="M404" s="67" t="s">
        <v>1033</v>
      </c>
      <c r="N404" s="67" t="s">
        <v>1033</v>
      </c>
      <c r="O404" s="67" t="s">
        <v>1033</v>
      </c>
      <c r="P404" s="65">
        <v>2</v>
      </c>
      <c r="Q404" s="48"/>
      <c r="R404" s="41"/>
    </row>
    <row r="405" spans="1:18" ht="82.8" x14ac:dyDescent="0.3">
      <c r="A405" s="48" t="s">
        <v>1394</v>
      </c>
      <c r="B405" s="48" t="s">
        <v>1079</v>
      </c>
      <c r="C405" s="48" t="s">
        <v>1080</v>
      </c>
      <c r="D405" s="48" t="s">
        <v>1041</v>
      </c>
      <c r="E405" s="65">
        <v>3</v>
      </c>
      <c r="F405" s="66">
        <v>250000</v>
      </c>
      <c r="G405" s="67" t="s">
        <v>1033</v>
      </c>
      <c r="H405" s="67" t="s">
        <v>1033</v>
      </c>
      <c r="I405" s="67" t="s">
        <v>1033</v>
      </c>
      <c r="J405" s="67" t="s">
        <v>1033</v>
      </c>
      <c r="K405" s="67" t="s">
        <v>1033</v>
      </c>
      <c r="L405" s="67" t="s">
        <v>1033</v>
      </c>
      <c r="M405" s="67" t="s">
        <v>1033</v>
      </c>
      <c r="N405" s="67" t="s">
        <v>1033</v>
      </c>
      <c r="O405" s="67" t="s">
        <v>1033</v>
      </c>
      <c r="P405" s="65">
        <v>3</v>
      </c>
      <c r="Q405" s="48" t="s">
        <v>1081</v>
      </c>
      <c r="R405" s="41"/>
    </row>
    <row r="406" spans="1:18" ht="55.2" x14ac:dyDescent="0.3">
      <c r="A406" s="48" t="s">
        <v>1394</v>
      </c>
      <c r="B406" s="48" t="s">
        <v>1082</v>
      </c>
      <c r="C406" s="48" t="s">
        <v>1083</v>
      </c>
      <c r="D406" s="48" t="s">
        <v>1048</v>
      </c>
      <c r="E406" s="65">
        <v>1</v>
      </c>
      <c r="F406" s="66">
        <v>80000</v>
      </c>
      <c r="G406" s="67" t="s">
        <v>1033</v>
      </c>
      <c r="H406" s="67" t="s">
        <v>1033</v>
      </c>
      <c r="I406" s="67" t="s">
        <v>1033</v>
      </c>
      <c r="J406" s="67" t="s">
        <v>1033</v>
      </c>
      <c r="K406" s="67" t="s">
        <v>1033</v>
      </c>
      <c r="L406" s="67" t="s">
        <v>1033</v>
      </c>
      <c r="M406" s="67" t="s">
        <v>1033</v>
      </c>
      <c r="N406" s="67" t="s">
        <v>1033</v>
      </c>
      <c r="O406" s="67" t="s">
        <v>1033</v>
      </c>
      <c r="P406" s="65">
        <v>3</v>
      </c>
      <c r="Q406" s="48" t="s">
        <v>1081</v>
      </c>
      <c r="R406" s="41"/>
    </row>
    <row r="407" spans="1:18" ht="41.4" x14ac:dyDescent="0.3">
      <c r="A407" s="48" t="s">
        <v>1394</v>
      </c>
      <c r="B407" s="48" t="s">
        <v>1084</v>
      </c>
      <c r="C407" s="48" t="s">
        <v>1085</v>
      </c>
      <c r="D407" s="48" t="s">
        <v>1066</v>
      </c>
      <c r="E407" s="65">
        <v>2</v>
      </c>
      <c r="F407" s="66">
        <v>200000</v>
      </c>
      <c r="G407" s="67"/>
      <c r="H407" s="67"/>
      <c r="I407" s="67"/>
      <c r="J407" s="67"/>
      <c r="K407" s="67" t="s">
        <v>1033</v>
      </c>
      <c r="L407" s="67" t="s">
        <v>1033</v>
      </c>
      <c r="M407" s="67" t="s">
        <v>1033</v>
      </c>
      <c r="N407" s="67" t="s">
        <v>1033</v>
      </c>
      <c r="O407" s="67" t="s">
        <v>1033</v>
      </c>
      <c r="P407" s="65">
        <v>2</v>
      </c>
      <c r="Q407" s="48"/>
      <c r="R407" s="41"/>
    </row>
    <row r="408" spans="1:18" ht="41.4" x14ac:dyDescent="0.3">
      <c r="A408" s="48" t="s">
        <v>1394</v>
      </c>
      <c r="B408" s="48" t="s">
        <v>1086</v>
      </c>
      <c r="C408" s="48" t="s">
        <v>1087</v>
      </c>
      <c r="D408" s="48" t="s">
        <v>1048</v>
      </c>
      <c r="E408" s="65">
        <v>2</v>
      </c>
      <c r="F408" s="66">
        <v>55000</v>
      </c>
      <c r="G408" s="67"/>
      <c r="H408" s="67"/>
      <c r="I408" s="67"/>
      <c r="J408" s="67"/>
      <c r="K408" s="67"/>
      <c r="L408" s="67"/>
      <c r="M408" s="67" t="s">
        <v>1033</v>
      </c>
      <c r="N408" s="67" t="s">
        <v>1033</v>
      </c>
      <c r="O408" s="67" t="s">
        <v>1033</v>
      </c>
      <c r="P408" s="65">
        <v>2</v>
      </c>
      <c r="Q408" s="48"/>
      <c r="R408" s="41"/>
    </row>
    <row r="409" spans="1:18" ht="55.2" x14ac:dyDescent="0.3">
      <c r="A409" s="48" t="s">
        <v>1394</v>
      </c>
      <c r="B409" s="48" t="s">
        <v>1088</v>
      </c>
      <c r="C409" s="48" t="s">
        <v>1089</v>
      </c>
      <c r="D409" s="48" t="s">
        <v>1066</v>
      </c>
      <c r="E409" s="65">
        <v>3</v>
      </c>
      <c r="F409" s="66">
        <v>300000</v>
      </c>
      <c r="G409" s="67" t="s">
        <v>1033</v>
      </c>
      <c r="H409" s="67" t="s">
        <v>1033</v>
      </c>
      <c r="I409" s="67" t="s">
        <v>1033</v>
      </c>
      <c r="J409" s="67" t="s">
        <v>1033</v>
      </c>
      <c r="K409" s="67" t="s">
        <v>1033</v>
      </c>
      <c r="L409" s="67" t="s">
        <v>1033</v>
      </c>
      <c r="M409" s="67" t="s">
        <v>1033</v>
      </c>
      <c r="N409" s="67" t="s">
        <v>1033</v>
      </c>
      <c r="O409" s="67" t="s">
        <v>1033</v>
      </c>
      <c r="P409" s="65">
        <v>2</v>
      </c>
      <c r="Q409" s="48" t="s">
        <v>1074</v>
      </c>
      <c r="R409" s="41"/>
    </row>
    <row r="410" spans="1:18" ht="55.2" x14ac:dyDescent="0.3">
      <c r="A410" s="48" t="s">
        <v>1394</v>
      </c>
      <c r="B410" s="48" t="s">
        <v>1090</v>
      </c>
      <c r="C410" s="48" t="s">
        <v>1091</v>
      </c>
      <c r="D410" s="48" t="s">
        <v>1041</v>
      </c>
      <c r="E410" s="65">
        <v>1</v>
      </c>
      <c r="F410" s="66">
        <v>130000</v>
      </c>
      <c r="G410" s="67"/>
      <c r="H410" s="67"/>
      <c r="I410" s="67"/>
      <c r="J410" s="67"/>
      <c r="K410" s="67" t="s">
        <v>1033</v>
      </c>
      <c r="L410" s="67" t="s">
        <v>1033</v>
      </c>
      <c r="M410" s="67" t="s">
        <v>1033</v>
      </c>
      <c r="N410" s="67" t="s">
        <v>1033</v>
      </c>
      <c r="O410" s="67" t="s">
        <v>1033</v>
      </c>
      <c r="P410" s="65">
        <v>2</v>
      </c>
      <c r="Q410" s="48"/>
      <c r="R410" s="41"/>
    </row>
    <row r="411" spans="1:18" ht="82.8" x14ac:dyDescent="0.3">
      <c r="A411" s="48" t="s">
        <v>1394</v>
      </c>
      <c r="B411" s="48" t="s">
        <v>1092</v>
      </c>
      <c r="C411" s="48" t="s">
        <v>1093</v>
      </c>
      <c r="D411" s="48" t="s">
        <v>1048</v>
      </c>
      <c r="E411" s="65">
        <v>1</v>
      </c>
      <c r="F411" s="66">
        <v>350000</v>
      </c>
      <c r="G411" s="67"/>
      <c r="H411" s="67"/>
      <c r="I411" s="67"/>
      <c r="J411" s="67"/>
      <c r="K411" s="67" t="s">
        <v>1033</v>
      </c>
      <c r="L411" s="67" t="s">
        <v>1033</v>
      </c>
      <c r="M411" s="67" t="s">
        <v>1033</v>
      </c>
      <c r="N411" s="67" t="s">
        <v>1033</v>
      </c>
      <c r="O411" s="67" t="s">
        <v>1033</v>
      </c>
      <c r="P411" s="65">
        <v>2</v>
      </c>
      <c r="Q411" s="48"/>
      <c r="R411" s="41"/>
    </row>
    <row r="412" spans="1:18" ht="41.4" x14ac:dyDescent="0.3">
      <c r="A412" s="48" t="s">
        <v>1394</v>
      </c>
      <c r="B412" s="48" t="s">
        <v>1094</v>
      </c>
      <c r="C412" s="48" t="s">
        <v>1095</v>
      </c>
      <c r="D412" s="48" t="s">
        <v>1041</v>
      </c>
      <c r="E412" s="65"/>
      <c r="F412" s="66">
        <v>100000</v>
      </c>
      <c r="G412" s="67"/>
      <c r="H412" s="67"/>
      <c r="I412" s="67"/>
      <c r="J412" s="67"/>
      <c r="K412" s="67"/>
      <c r="L412" s="67"/>
      <c r="M412" s="67"/>
      <c r="N412" s="67"/>
      <c r="O412" s="67"/>
      <c r="P412" s="65">
        <v>2</v>
      </c>
      <c r="Q412" s="48"/>
      <c r="R412" s="41"/>
    </row>
    <row r="413" spans="1:18" ht="41.4" x14ac:dyDescent="0.3">
      <c r="A413" s="48" t="s">
        <v>1394</v>
      </c>
      <c r="B413" s="48" t="s">
        <v>1096</v>
      </c>
      <c r="C413" s="48" t="s">
        <v>1097</v>
      </c>
      <c r="D413" s="48" t="s">
        <v>1041</v>
      </c>
      <c r="E413" s="65"/>
      <c r="F413" s="66">
        <v>100000</v>
      </c>
      <c r="G413" s="68"/>
      <c r="H413" s="68"/>
      <c r="I413" s="68"/>
      <c r="J413" s="68"/>
      <c r="K413" s="68"/>
      <c r="L413" s="68"/>
      <c r="M413" s="68"/>
      <c r="N413" s="68"/>
      <c r="O413" s="68"/>
      <c r="P413" s="65">
        <v>2</v>
      </c>
      <c r="Q413" s="48"/>
      <c r="R413" s="41"/>
    </row>
    <row r="414" spans="1:18" ht="41.4" x14ac:dyDescent="0.3">
      <c r="A414" s="48" t="s">
        <v>1394</v>
      </c>
      <c r="B414" s="48" t="s">
        <v>1098</v>
      </c>
      <c r="C414" s="48" t="s">
        <v>1099</v>
      </c>
      <c r="D414" s="48" t="s">
        <v>1048</v>
      </c>
      <c r="E414" s="65">
        <v>1</v>
      </c>
      <c r="F414" s="66">
        <v>100000</v>
      </c>
      <c r="G414" s="67"/>
      <c r="H414" s="67"/>
      <c r="I414" s="67"/>
      <c r="J414" s="67"/>
      <c r="K414" s="67"/>
      <c r="L414" s="67"/>
      <c r="M414" s="67" t="s">
        <v>1033</v>
      </c>
      <c r="N414" s="67" t="s">
        <v>1033</v>
      </c>
      <c r="O414" s="67" t="s">
        <v>1033</v>
      </c>
      <c r="P414" s="65">
        <v>4</v>
      </c>
      <c r="Q414" s="48"/>
      <c r="R414" s="41"/>
    </row>
    <row r="415" spans="1:18" ht="41.4" x14ac:dyDescent="0.3">
      <c r="A415" s="48" t="s">
        <v>1394</v>
      </c>
      <c r="B415" s="48" t="s">
        <v>1100</v>
      </c>
      <c r="C415" s="48" t="s">
        <v>1100</v>
      </c>
      <c r="D415" s="48" t="s">
        <v>1041</v>
      </c>
      <c r="E415" s="65">
        <v>3</v>
      </c>
      <c r="F415" s="66">
        <v>250000</v>
      </c>
      <c r="G415" s="67"/>
      <c r="H415" s="67"/>
      <c r="I415" s="67"/>
      <c r="J415" s="67"/>
      <c r="K415" s="67"/>
      <c r="L415" s="67"/>
      <c r="M415" s="67"/>
      <c r="N415" s="67"/>
      <c r="O415" s="67"/>
      <c r="P415" s="65">
        <v>4</v>
      </c>
      <c r="Q415" s="48"/>
      <c r="R415" s="41"/>
    </row>
    <row r="416" spans="1:18" ht="69" x14ac:dyDescent="0.3">
      <c r="A416" s="48" t="s">
        <v>1394</v>
      </c>
      <c r="B416" s="48" t="s">
        <v>1101</v>
      </c>
      <c r="C416" s="48" t="s">
        <v>1102</v>
      </c>
      <c r="D416" s="48" t="s">
        <v>1048</v>
      </c>
      <c r="E416" s="65">
        <v>2</v>
      </c>
      <c r="F416" s="66">
        <v>100000</v>
      </c>
      <c r="G416" s="67"/>
      <c r="H416" s="67"/>
      <c r="I416" s="67"/>
      <c r="J416" s="67"/>
      <c r="K416" s="67" t="s">
        <v>1033</v>
      </c>
      <c r="L416" s="67" t="s">
        <v>1033</v>
      </c>
      <c r="M416" s="67"/>
      <c r="N416" s="67"/>
      <c r="O416" s="67"/>
      <c r="P416" s="65">
        <v>4</v>
      </c>
      <c r="Q416" s="48"/>
      <c r="R416" s="41"/>
    </row>
    <row r="417" spans="1:18" ht="55.2" x14ac:dyDescent="0.3">
      <c r="A417" s="48" t="s">
        <v>1394</v>
      </c>
      <c r="B417" s="48" t="s">
        <v>1103</v>
      </c>
      <c r="C417" s="48" t="s">
        <v>1104</v>
      </c>
      <c r="D417" s="48" t="s">
        <v>1048</v>
      </c>
      <c r="E417" s="65">
        <v>3</v>
      </c>
      <c r="F417" s="66">
        <v>340000</v>
      </c>
      <c r="G417" s="67" t="s">
        <v>1033</v>
      </c>
      <c r="H417" s="67" t="s">
        <v>1033</v>
      </c>
      <c r="I417" s="67" t="s">
        <v>1033</v>
      </c>
      <c r="J417" s="67" t="s">
        <v>1033</v>
      </c>
      <c r="K417" s="67" t="s">
        <v>1033</v>
      </c>
      <c r="L417" s="67" t="s">
        <v>1033</v>
      </c>
      <c r="M417" s="67" t="s">
        <v>1033</v>
      </c>
      <c r="N417" s="67" t="s">
        <v>1033</v>
      </c>
      <c r="O417" s="67" t="s">
        <v>1033</v>
      </c>
      <c r="P417" s="65">
        <v>5</v>
      </c>
      <c r="Q417" s="48" t="s">
        <v>1061</v>
      </c>
      <c r="R417" s="41"/>
    </row>
    <row r="418" spans="1:18" ht="69" x14ac:dyDescent="0.3">
      <c r="A418" s="48" t="s">
        <v>1394</v>
      </c>
      <c r="B418" s="48" t="s">
        <v>1105</v>
      </c>
      <c r="C418" s="48" t="s">
        <v>1106</v>
      </c>
      <c r="D418" s="48" t="s">
        <v>1041</v>
      </c>
      <c r="E418" s="65"/>
      <c r="F418" s="66">
        <v>50000</v>
      </c>
      <c r="G418" s="68"/>
      <c r="H418" s="68"/>
      <c r="I418" s="68"/>
      <c r="J418" s="68"/>
      <c r="K418" s="68"/>
      <c r="L418" s="68"/>
      <c r="M418" s="68"/>
      <c r="N418" s="68"/>
      <c r="O418" s="68"/>
      <c r="P418" s="65">
        <v>5</v>
      </c>
      <c r="Q418" s="48"/>
      <c r="R418" s="41"/>
    </row>
    <row r="419" spans="1:18" ht="41.4" x14ac:dyDescent="0.3">
      <c r="A419" s="48" t="s">
        <v>1394</v>
      </c>
      <c r="B419" s="48" t="s">
        <v>1107</v>
      </c>
      <c r="C419" s="48" t="s">
        <v>1108</v>
      </c>
      <c r="D419" s="48" t="s">
        <v>1041</v>
      </c>
      <c r="E419" s="65"/>
      <c r="F419" s="69">
        <v>100000</v>
      </c>
      <c r="G419" s="68"/>
      <c r="H419" s="68"/>
      <c r="I419" s="68"/>
      <c r="J419" s="68"/>
      <c r="K419" s="68"/>
      <c r="L419" s="68"/>
      <c r="M419" s="68"/>
      <c r="N419" s="68"/>
      <c r="O419" s="68"/>
      <c r="P419" s="65">
        <v>2</v>
      </c>
      <c r="Q419" s="48"/>
      <c r="R419" s="41"/>
    </row>
    <row r="420" spans="1:18" ht="96.6" x14ac:dyDescent="0.3">
      <c r="A420" s="48" t="s">
        <v>1394</v>
      </c>
      <c r="B420" s="48" t="s">
        <v>1109</v>
      </c>
      <c r="C420" s="48" t="s">
        <v>1110</v>
      </c>
      <c r="D420" s="48" t="s">
        <v>1060</v>
      </c>
      <c r="E420" s="65"/>
      <c r="F420" s="69">
        <v>100000</v>
      </c>
      <c r="G420" s="68"/>
      <c r="H420" s="68" t="s">
        <v>1033</v>
      </c>
      <c r="I420" s="68" t="s">
        <v>1033</v>
      </c>
      <c r="J420" s="68" t="s">
        <v>1033</v>
      </c>
      <c r="K420" s="68" t="s">
        <v>1033</v>
      </c>
      <c r="L420" s="68" t="s">
        <v>1033</v>
      </c>
      <c r="M420" s="68" t="s">
        <v>1033</v>
      </c>
      <c r="N420" s="68" t="s">
        <v>1033</v>
      </c>
      <c r="O420" s="68" t="s">
        <v>1033</v>
      </c>
      <c r="P420" s="65">
        <v>4</v>
      </c>
      <c r="Q420" s="48"/>
      <c r="R420" s="41"/>
    </row>
    <row r="421" spans="1:18" ht="55.2" x14ac:dyDescent="0.3">
      <c r="A421" s="48" t="s">
        <v>1394</v>
      </c>
      <c r="B421" s="48" t="s">
        <v>1111</v>
      </c>
      <c r="C421" s="48" t="s">
        <v>1112</v>
      </c>
      <c r="D421" s="48" t="s">
        <v>1060</v>
      </c>
      <c r="E421" s="65"/>
      <c r="F421" s="69">
        <v>100000</v>
      </c>
      <c r="G421" s="68" t="s">
        <v>1033</v>
      </c>
      <c r="H421" s="68" t="s">
        <v>1033</v>
      </c>
      <c r="I421" s="68" t="s">
        <v>1033</v>
      </c>
      <c r="J421" s="68" t="s">
        <v>1033</v>
      </c>
      <c r="K421" s="68" t="s">
        <v>1033</v>
      </c>
      <c r="L421" s="68" t="s">
        <v>1033</v>
      </c>
      <c r="M421" s="68"/>
      <c r="N421" s="68"/>
      <c r="O421" s="68"/>
      <c r="P421" s="65">
        <v>1</v>
      </c>
      <c r="Q421" s="48" t="s">
        <v>1074</v>
      </c>
      <c r="R421" s="41"/>
    </row>
    <row r="422" spans="1:18" ht="41.4" x14ac:dyDescent="0.3">
      <c r="A422" s="14" t="s">
        <v>1395</v>
      </c>
      <c r="B422" s="14" t="s">
        <v>1114</v>
      </c>
      <c r="C422" s="14" t="s">
        <v>1115</v>
      </c>
      <c r="D422" s="14" t="s">
        <v>1116</v>
      </c>
      <c r="E422" s="31">
        <v>3</v>
      </c>
      <c r="F422" s="26">
        <f>SUM(G422:O422)</f>
        <v>350000</v>
      </c>
      <c r="G422" s="29"/>
      <c r="H422" s="29">
        <v>50000</v>
      </c>
      <c r="I422" s="29">
        <v>50000</v>
      </c>
      <c r="J422" s="29">
        <v>50000</v>
      </c>
      <c r="K422" s="29">
        <v>50000</v>
      </c>
      <c r="L422" s="29">
        <v>50000</v>
      </c>
      <c r="M422" s="29">
        <v>50000</v>
      </c>
      <c r="N422" s="29">
        <v>50000</v>
      </c>
      <c r="O422" s="29"/>
      <c r="P422" s="31">
        <v>5</v>
      </c>
      <c r="Q422" s="14" t="s">
        <v>1117</v>
      </c>
      <c r="R422" s="41"/>
    </row>
    <row r="423" spans="1:18" ht="82.8" x14ac:dyDescent="0.3">
      <c r="A423" s="14" t="s">
        <v>1395</v>
      </c>
      <c r="B423" s="14" t="s">
        <v>1118</v>
      </c>
      <c r="C423" s="14" t="s">
        <v>1119</v>
      </c>
      <c r="D423" s="14" t="s">
        <v>1120</v>
      </c>
      <c r="E423" s="31">
        <v>1</v>
      </c>
      <c r="F423" s="26">
        <f>SUM(G423:O423)</f>
        <v>214000</v>
      </c>
      <c r="G423" s="29"/>
      <c r="H423" s="29" t="s">
        <v>1121</v>
      </c>
      <c r="I423" s="29">
        <v>100000</v>
      </c>
      <c r="J423" s="29">
        <v>50000</v>
      </c>
      <c r="K423" s="29">
        <v>50000</v>
      </c>
      <c r="L423" s="29">
        <v>14000</v>
      </c>
      <c r="M423" s="29" t="s">
        <v>1121</v>
      </c>
      <c r="N423" s="29" t="s">
        <v>1121</v>
      </c>
      <c r="O423" s="29"/>
      <c r="P423" s="31" t="s">
        <v>1121</v>
      </c>
      <c r="Q423" s="14" t="s">
        <v>1122</v>
      </c>
      <c r="R423" s="41"/>
    </row>
    <row r="424" spans="1:18" ht="41.4" x14ac:dyDescent="0.3">
      <c r="A424" s="14" t="s">
        <v>1395</v>
      </c>
      <c r="B424" s="14" t="s">
        <v>1123</v>
      </c>
      <c r="C424" s="14" t="s">
        <v>1124</v>
      </c>
      <c r="D424" s="14" t="s">
        <v>1113</v>
      </c>
      <c r="E424" s="31">
        <v>1</v>
      </c>
      <c r="F424" s="26">
        <f t="shared" ref="F424:F439" si="11">SUM(G424:O424)</f>
        <v>390000</v>
      </c>
      <c r="G424" s="29">
        <v>40000</v>
      </c>
      <c r="H424" s="29">
        <v>100000</v>
      </c>
      <c r="I424" s="29">
        <v>100000</v>
      </c>
      <c r="J424" s="29">
        <v>100000</v>
      </c>
      <c r="K424" s="29">
        <v>50000</v>
      </c>
      <c r="L424" s="29" t="s">
        <v>1121</v>
      </c>
      <c r="M424" s="29" t="s">
        <v>1121</v>
      </c>
      <c r="N424" s="29" t="s">
        <v>1121</v>
      </c>
      <c r="O424" s="29" t="s">
        <v>1121</v>
      </c>
      <c r="P424" s="31">
        <v>1.3</v>
      </c>
      <c r="Q424" s="14" t="s">
        <v>1125</v>
      </c>
      <c r="R424" s="41"/>
    </row>
    <row r="425" spans="1:18" ht="82.8" x14ac:dyDescent="0.3">
      <c r="A425" s="14" t="s">
        <v>1395</v>
      </c>
      <c r="B425" s="14" t="s">
        <v>1126</v>
      </c>
      <c r="C425" s="14" t="s">
        <v>1127</v>
      </c>
      <c r="D425" s="14" t="s">
        <v>1128</v>
      </c>
      <c r="E425" s="31">
        <v>1</v>
      </c>
      <c r="F425" s="26">
        <f t="shared" si="11"/>
        <v>205000</v>
      </c>
      <c r="G425" s="29"/>
      <c r="H425" s="29"/>
      <c r="I425" s="29">
        <v>50000</v>
      </c>
      <c r="J425" s="29">
        <v>50000</v>
      </c>
      <c r="K425" s="29">
        <v>50000</v>
      </c>
      <c r="L425" s="29">
        <v>50000</v>
      </c>
      <c r="M425" s="29">
        <v>5000</v>
      </c>
      <c r="N425" s="29"/>
      <c r="O425" s="29"/>
      <c r="P425" s="31">
        <v>2.2999999999999998</v>
      </c>
      <c r="Q425" s="14" t="s">
        <v>1122</v>
      </c>
      <c r="R425" s="41"/>
    </row>
    <row r="426" spans="1:18" ht="55.2" x14ac:dyDescent="0.3">
      <c r="A426" s="14" t="s">
        <v>1395</v>
      </c>
      <c r="B426" s="14" t="s">
        <v>1129</v>
      </c>
      <c r="C426" s="14" t="s">
        <v>1130</v>
      </c>
      <c r="D426" s="14" t="s">
        <v>1113</v>
      </c>
      <c r="E426" s="31">
        <v>1</v>
      </c>
      <c r="F426" s="26">
        <f t="shared" si="11"/>
        <v>58000</v>
      </c>
      <c r="G426" s="29"/>
      <c r="H426" s="29">
        <v>2000</v>
      </c>
      <c r="I426" s="29">
        <v>20000</v>
      </c>
      <c r="J426" s="29">
        <v>20000</v>
      </c>
      <c r="K426" s="29">
        <v>10000</v>
      </c>
      <c r="L426" s="29">
        <v>6000</v>
      </c>
      <c r="M426" s="29" t="s">
        <v>1121</v>
      </c>
      <c r="N426" s="29" t="s">
        <v>1121</v>
      </c>
      <c r="O426" s="29"/>
      <c r="P426" s="31" t="s">
        <v>1131</v>
      </c>
      <c r="Q426" s="14" t="s">
        <v>1132</v>
      </c>
      <c r="R426" s="41"/>
    </row>
    <row r="427" spans="1:18" ht="55.2" x14ac:dyDescent="0.3">
      <c r="A427" s="14" t="s">
        <v>1395</v>
      </c>
      <c r="B427" s="14" t="s">
        <v>1133</v>
      </c>
      <c r="C427" s="14" t="s">
        <v>1134</v>
      </c>
      <c r="D427" s="14" t="s">
        <v>1135</v>
      </c>
      <c r="E427" s="31">
        <v>1</v>
      </c>
      <c r="F427" s="26">
        <f t="shared" si="11"/>
        <v>170000</v>
      </c>
      <c r="G427" s="29"/>
      <c r="H427" s="29"/>
      <c r="I427" s="29"/>
      <c r="J427" s="49"/>
      <c r="K427" s="29">
        <v>10000</v>
      </c>
      <c r="L427" s="29">
        <v>50000</v>
      </c>
      <c r="M427" s="29">
        <v>60000</v>
      </c>
      <c r="N427" s="29">
        <v>50000</v>
      </c>
      <c r="O427" s="29"/>
      <c r="P427" s="31">
        <v>2</v>
      </c>
      <c r="Q427" s="14" t="s">
        <v>1136</v>
      </c>
      <c r="R427" s="41"/>
    </row>
    <row r="428" spans="1:18" ht="69" x14ac:dyDescent="0.3">
      <c r="A428" s="14" t="s">
        <v>1395</v>
      </c>
      <c r="B428" s="14" t="s">
        <v>1137</v>
      </c>
      <c r="C428" s="14" t="s">
        <v>1138</v>
      </c>
      <c r="D428" s="14" t="s">
        <v>1135</v>
      </c>
      <c r="E428" s="31">
        <v>1</v>
      </c>
      <c r="F428" s="26">
        <f>SUM(G428:O428)</f>
        <v>575000</v>
      </c>
      <c r="G428" s="29"/>
      <c r="H428" s="29"/>
      <c r="I428" s="29">
        <v>20000</v>
      </c>
      <c r="J428" s="29">
        <v>80000</v>
      </c>
      <c r="K428" s="29">
        <v>100000</v>
      </c>
      <c r="L428" s="29">
        <v>100000</v>
      </c>
      <c r="M428" s="29">
        <v>100000</v>
      </c>
      <c r="N428" s="29">
        <v>100000</v>
      </c>
      <c r="O428" s="29">
        <v>75000</v>
      </c>
      <c r="P428" s="31">
        <v>2</v>
      </c>
      <c r="Q428" s="14" t="s">
        <v>1139</v>
      </c>
      <c r="R428" s="41"/>
    </row>
    <row r="429" spans="1:18" ht="55.2" x14ac:dyDescent="0.3">
      <c r="A429" s="14" t="s">
        <v>1395</v>
      </c>
      <c r="B429" s="14" t="s">
        <v>1140</v>
      </c>
      <c r="C429" s="14" t="s">
        <v>1141</v>
      </c>
      <c r="D429" s="14" t="s">
        <v>1135</v>
      </c>
      <c r="E429" s="31">
        <v>1</v>
      </c>
      <c r="F429" s="26">
        <f t="shared" si="11"/>
        <v>90000</v>
      </c>
      <c r="G429" s="29"/>
      <c r="H429" s="29"/>
      <c r="I429" s="29"/>
      <c r="J429" s="29">
        <v>10000</v>
      </c>
      <c r="K429" s="29">
        <v>40000</v>
      </c>
      <c r="L429" s="29">
        <v>40000</v>
      </c>
      <c r="M429" s="29"/>
      <c r="N429" s="29"/>
      <c r="O429" s="29"/>
      <c r="P429" s="31">
        <v>2</v>
      </c>
      <c r="Q429" s="14" t="s">
        <v>1142</v>
      </c>
      <c r="R429" s="41"/>
    </row>
    <row r="430" spans="1:18" ht="69" x14ac:dyDescent="0.3">
      <c r="A430" s="14" t="s">
        <v>1395</v>
      </c>
      <c r="B430" s="14" t="s">
        <v>1143</v>
      </c>
      <c r="C430" s="14" t="s">
        <v>1144</v>
      </c>
      <c r="D430" s="14" t="s">
        <v>1145</v>
      </c>
      <c r="E430" s="65">
        <v>2</v>
      </c>
      <c r="F430" s="26">
        <f t="shared" si="11"/>
        <v>2700000</v>
      </c>
      <c r="G430" s="29"/>
      <c r="H430" s="29">
        <v>10000</v>
      </c>
      <c r="I430" s="59">
        <v>190000</v>
      </c>
      <c r="J430" s="29">
        <v>400000</v>
      </c>
      <c r="K430" s="29">
        <v>600000</v>
      </c>
      <c r="L430" s="29">
        <v>600000</v>
      </c>
      <c r="M430" s="29">
        <v>400000</v>
      </c>
      <c r="N430" s="29">
        <v>300000</v>
      </c>
      <c r="O430" s="29">
        <v>200000</v>
      </c>
      <c r="P430" s="31">
        <v>3</v>
      </c>
      <c r="Q430" s="14" t="s">
        <v>1146</v>
      </c>
      <c r="R430" s="41"/>
    </row>
    <row r="431" spans="1:18" ht="82.8" x14ac:dyDescent="0.3">
      <c r="A431" s="14" t="s">
        <v>1395</v>
      </c>
      <c r="B431" s="14" t="s">
        <v>1147</v>
      </c>
      <c r="C431" s="70" t="s">
        <v>1148</v>
      </c>
      <c r="D431" s="14" t="s">
        <v>1149</v>
      </c>
      <c r="E431" s="65">
        <v>2</v>
      </c>
      <c r="F431" s="26">
        <f t="shared" si="11"/>
        <v>700000</v>
      </c>
      <c r="G431" s="29"/>
      <c r="H431" s="29">
        <v>30000</v>
      </c>
      <c r="I431" s="29">
        <v>70000</v>
      </c>
      <c r="J431" s="29">
        <v>100000</v>
      </c>
      <c r="K431" s="29">
        <v>100000</v>
      </c>
      <c r="L431" s="29">
        <v>150000</v>
      </c>
      <c r="M431" s="29">
        <v>100000</v>
      </c>
      <c r="N431" s="29">
        <v>100000</v>
      </c>
      <c r="O431" s="29">
        <v>50000</v>
      </c>
      <c r="P431" s="31">
        <v>5</v>
      </c>
      <c r="Q431" s="14" t="s">
        <v>1146</v>
      </c>
      <c r="R431" s="41"/>
    </row>
    <row r="432" spans="1:18" ht="55.2" x14ac:dyDescent="0.3">
      <c r="A432" s="14" t="s">
        <v>1395</v>
      </c>
      <c r="B432" s="14" t="s">
        <v>1150</v>
      </c>
      <c r="C432" s="14" t="s">
        <v>1151</v>
      </c>
      <c r="D432" s="14" t="s">
        <v>1152</v>
      </c>
      <c r="E432" s="65">
        <v>1</v>
      </c>
      <c r="F432" s="26">
        <f t="shared" si="11"/>
        <v>675000</v>
      </c>
      <c r="G432" s="29"/>
      <c r="H432" s="29">
        <v>25000</v>
      </c>
      <c r="I432" s="29">
        <v>30000</v>
      </c>
      <c r="J432" s="29">
        <v>50000</v>
      </c>
      <c r="K432" s="29">
        <v>100000</v>
      </c>
      <c r="L432" s="29">
        <v>200000</v>
      </c>
      <c r="M432" s="29">
        <v>100000</v>
      </c>
      <c r="N432" s="29">
        <v>100000</v>
      </c>
      <c r="O432" s="29">
        <v>70000</v>
      </c>
      <c r="P432" s="31">
        <v>3</v>
      </c>
      <c r="Q432" s="14" t="s">
        <v>199</v>
      </c>
      <c r="R432" s="41"/>
    </row>
    <row r="433" spans="1:18" ht="41.4" x14ac:dyDescent="0.3">
      <c r="A433" s="14" t="s">
        <v>1395</v>
      </c>
      <c r="B433" s="14" t="s">
        <v>1153</v>
      </c>
      <c r="C433" s="14" t="s">
        <v>1154</v>
      </c>
      <c r="D433" s="14" t="s">
        <v>1155</v>
      </c>
      <c r="E433" s="65">
        <v>3</v>
      </c>
      <c r="F433" s="26">
        <f t="shared" si="11"/>
        <v>1011000</v>
      </c>
      <c r="G433" s="29"/>
      <c r="H433" s="29">
        <v>41000</v>
      </c>
      <c r="I433" s="29">
        <v>70000</v>
      </c>
      <c r="J433" s="29">
        <v>100000</v>
      </c>
      <c r="K433" s="29">
        <v>200000</v>
      </c>
      <c r="L433" s="29">
        <v>200000</v>
      </c>
      <c r="M433" s="29">
        <v>150000</v>
      </c>
      <c r="N433" s="29">
        <v>150000</v>
      </c>
      <c r="O433" s="29">
        <v>100000</v>
      </c>
      <c r="P433" s="31">
        <v>3</v>
      </c>
      <c r="Q433" s="14" t="s">
        <v>1156</v>
      </c>
      <c r="R433" s="41"/>
    </row>
    <row r="434" spans="1:18" ht="82.8" x14ac:dyDescent="0.3">
      <c r="A434" s="14" t="s">
        <v>1395</v>
      </c>
      <c r="B434" s="14" t="s">
        <v>1157</v>
      </c>
      <c r="C434" s="14" t="s">
        <v>1158</v>
      </c>
      <c r="D434" s="14" t="s">
        <v>1159</v>
      </c>
      <c r="E434" s="65">
        <v>1</v>
      </c>
      <c r="F434" s="26">
        <f t="shared" si="11"/>
        <v>1000000</v>
      </c>
      <c r="G434" s="29">
        <v>20000</v>
      </c>
      <c r="H434" s="29">
        <v>50000</v>
      </c>
      <c r="I434" s="29">
        <v>100000</v>
      </c>
      <c r="J434" s="29">
        <v>400000</v>
      </c>
      <c r="K434" s="29">
        <v>350000</v>
      </c>
      <c r="L434" s="29">
        <v>80000</v>
      </c>
      <c r="M434" s="29"/>
      <c r="N434" s="29"/>
      <c r="O434" s="29"/>
      <c r="P434" s="31">
        <v>4</v>
      </c>
      <c r="Q434" s="14" t="s">
        <v>1160</v>
      </c>
      <c r="R434" s="41"/>
    </row>
    <row r="435" spans="1:18" ht="41.4" x14ac:dyDescent="0.3">
      <c r="A435" s="14" t="s">
        <v>1395</v>
      </c>
      <c r="B435" s="14" t="s">
        <v>1161</v>
      </c>
      <c r="C435" s="14" t="s">
        <v>1162</v>
      </c>
      <c r="D435" s="14" t="s">
        <v>1163</v>
      </c>
      <c r="E435" s="65">
        <v>2</v>
      </c>
      <c r="F435" s="26">
        <f t="shared" si="11"/>
        <v>450000</v>
      </c>
      <c r="G435" s="29"/>
      <c r="H435" s="29">
        <v>50000</v>
      </c>
      <c r="I435" s="29">
        <v>100000</v>
      </c>
      <c r="J435" s="29">
        <v>100000</v>
      </c>
      <c r="K435" s="29">
        <v>100000</v>
      </c>
      <c r="L435" s="29">
        <v>100000</v>
      </c>
      <c r="M435" s="29"/>
      <c r="N435" s="29"/>
      <c r="O435" s="29"/>
      <c r="P435" s="31">
        <v>2</v>
      </c>
      <c r="Q435" s="14" t="s">
        <v>1164</v>
      </c>
      <c r="R435" s="41"/>
    </row>
    <row r="436" spans="1:18" ht="55.2" x14ac:dyDescent="0.3">
      <c r="A436" s="14" t="s">
        <v>1395</v>
      </c>
      <c r="B436" s="14" t="s">
        <v>1165</v>
      </c>
      <c r="C436" s="14" t="s">
        <v>1166</v>
      </c>
      <c r="D436" s="14" t="s">
        <v>1113</v>
      </c>
      <c r="E436" s="65">
        <v>1</v>
      </c>
      <c r="F436" s="26">
        <f t="shared" si="11"/>
        <v>535000</v>
      </c>
      <c r="G436" s="29"/>
      <c r="H436" s="29"/>
      <c r="I436" s="29"/>
      <c r="J436" s="29"/>
      <c r="K436" s="29"/>
      <c r="L436" s="29">
        <v>100000</v>
      </c>
      <c r="M436" s="29">
        <v>200000</v>
      </c>
      <c r="N436" s="29">
        <v>200000</v>
      </c>
      <c r="O436" s="29">
        <v>35000</v>
      </c>
      <c r="P436" s="31">
        <v>2</v>
      </c>
      <c r="Q436" s="14" t="s">
        <v>199</v>
      </c>
      <c r="R436" s="41"/>
    </row>
    <row r="437" spans="1:18" ht="55.2" x14ac:dyDescent="0.3">
      <c r="A437" s="14" t="s">
        <v>1395</v>
      </c>
      <c r="B437" s="14" t="s">
        <v>1167</v>
      </c>
      <c r="C437" s="70" t="s">
        <v>1168</v>
      </c>
      <c r="D437" s="14" t="s">
        <v>1113</v>
      </c>
      <c r="E437" s="65">
        <v>2</v>
      </c>
      <c r="F437" s="26">
        <f t="shared" si="11"/>
        <v>215000</v>
      </c>
      <c r="G437" s="29">
        <v>20000</v>
      </c>
      <c r="H437" s="29">
        <v>70000</v>
      </c>
      <c r="I437" s="29">
        <v>70000</v>
      </c>
      <c r="J437" s="29">
        <v>55000</v>
      </c>
      <c r="K437" s="29"/>
      <c r="L437" s="29"/>
      <c r="M437" s="29"/>
      <c r="N437" s="29"/>
      <c r="O437" s="29"/>
      <c r="P437" s="31">
        <v>5</v>
      </c>
      <c r="Q437" s="14" t="s">
        <v>201</v>
      </c>
      <c r="R437" s="41"/>
    </row>
    <row r="438" spans="1:18" ht="41.4" x14ac:dyDescent="0.3">
      <c r="A438" s="14" t="s">
        <v>1395</v>
      </c>
      <c r="B438" s="14" t="s">
        <v>1169</v>
      </c>
      <c r="C438" s="14" t="s">
        <v>1170</v>
      </c>
      <c r="D438" s="14" t="s">
        <v>1171</v>
      </c>
      <c r="E438" s="65">
        <v>3</v>
      </c>
      <c r="F438" s="26">
        <f t="shared" si="11"/>
        <v>185000</v>
      </c>
      <c r="G438" s="29">
        <v>15000</v>
      </c>
      <c r="H438" s="29">
        <v>20000</v>
      </c>
      <c r="I438" s="29">
        <v>20000</v>
      </c>
      <c r="J438" s="29">
        <v>20000</v>
      </c>
      <c r="K438" s="29">
        <v>20000</v>
      </c>
      <c r="L438" s="29">
        <v>25000</v>
      </c>
      <c r="M438" s="29">
        <v>25000</v>
      </c>
      <c r="N438" s="29">
        <v>20000</v>
      </c>
      <c r="O438" s="29">
        <v>20000</v>
      </c>
      <c r="P438" s="31">
        <v>3</v>
      </c>
      <c r="Q438" s="14" t="s">
        <v>1172</v>
      </c>
      <c r="R438" s="41"/>
    </row>
    <row r="439" spans="1:18" ht="55.2" x14ac:dyDescent="0.3">
      <c r="A439" s="14" t="s">
        <v>1395</v>
      </c>
      <c r="B439" s="14" t="s">
        <v>1173</v>
      </c>
      <c r="C439" s="14" t="s">
        <v>1174</v>
      </c>
      <c r="D439" s="14" t="s">
        <v>1171</v>
      </c>
      <c r="E439" s="65">
        <v>3</v>
      </c>
      <c r="F439" s="26">
        <f t="shared" si="11"/>
        <v>275000</v>
      </c>
      <c r="G439" s="29"/>
      <c r="H439" s="49"/>
      <c r="I439" s="29">
        <v>20000</v>
      </c>
      <c r="J439" s="29">
        <v>50000</v>
      </c>
      <c r="K439" s="29">
        <v>50000</v>
      </c>
      <c r="L439" s="29">
        <v>50000</v>
      </c>
      <c r="M439" s="29">
        <v>40000</v>
      </c>
      <c r="N439" s="29">
        <v>40000</v>
      </c>
      <c r="O439" s="29">
        <v>25000</v>
      </c>
      <c r="P439" s="31">
        <v>2</v>
      </c>
      <c r="Q439" s="14" t="s">
        <v>199</v>
      </c>
      <c r="R439" s="41"/>
    </row>
    <row r="440" spans="1:18" ht="55.2" x14ac:dyDescent="0.3">
      <c r="A440" s="14" t="s">
        <v>1395</v>
      </c>
      <c r="B440" s="14" t="s">
        <v>1175</v>
      </c>
      <c r="C440" s="14" t="s">
        <v>1176</v>
      </c>
      <c r="D440" s="14" t="s">
        <v>1177</v>
      </c>
      <c r="E440" s="65">
        <v>3</v>
      </c>
      <c r="F440" s="26">
        <f t="shared" ref="F440:F444" si="12">G440+H440+I440+J440+K440+L440+M440+N440+O440</f>
        <v>525000</v>
      </c>
      <c r="G440" s="29"/>
      <c r="H440" s="29"/>
      <c r="I440" s="29">
        <v>15000</v>
      </c>
      <c r="J440" s="29">
        <v>50000</v>
      </c>
      <c r="K440" s="29">
        <v>70000</v>
      </c>
      <c r="L440" s="29">
        <v>100000</v>
      </c>
      <c r="M440" s="29">
        <v>100000</v>
      </c>
      <c r="N440" s="29">
        <v>100000</v>
      </c>
      <c r="O440" s="29">
        <v>90000</v>
      </c>
      <c r="P440" s="31"/>
      <c r="Q440" s="14" t="s">
        <v>1172</v>
      </c>
      <c r="R440" s="41"/>
    </row>
    <row r="441" spans="1:18" ht="55.2" x14ac:dyDescent="0.3">
      <c r="A441" s="14" t="s">
        <v>1395</v>
      </c>
      <c r="B441" s="14" t="s">
        <v>1178</v>
      </c>
      <c r="C441" s="14" t="s">
        <v>1179</v>
      </c>
      <c r="D441" s="14" t="s">
        <v>1180</v>
      </c>
      <c r="E441" s="65">
        <v>1</v>
      </c>
      <c r="F441" s="26">
        <f t="shared" si="12"/>
        <v>125000</v>
      </c>
      <c r="G441" s="29"/>
      <c r="H441" s="29"/>
      <c r="I441" s="29"/>
      <c r="J441" s="29"/>
      <c r="K441" s="29"/>
      <c r="L441" s="29">
        <v>25000</v>
      </c>
      <c r="M441" s="29">
        <v>40000</v>
      </c>
      <c r="N441" s="29">
        <v>40000</v>
      </c>
      <c r="O441" s="29">
        <v>20000</v>
      </c>
      <c r="P441" s="31">
        <v>5</v>
      </c>
      <c r="Q441" s="14" t="s">
        <v>199</v>
      </c>
      <c r="R441" s="41"/>
    </row>
    <row r="442" spans="1:18" ht="55.2" x14ac:dyDescent="0.3">
      <c r="A442" s="14" t="s">
        <v>1395</v>
      </c>
      <c r="B442" s="14" t="s">
        <v>1181</v>
      </c>
      <c r="C442" s="70" t="s">
        <v>1182</v>
      </c>
      <c r="D442" s="14" t="s">
        <v>1183</v>
      </c>
      <c r="E442" s="65">
        <v>1</v>
      </c>
      <c r="F442" s="26">
        <f t="shared" si="12"/>
        <v>58000</v>
      </c>
      <c r="G442" s="29"/>
      <c r="H442" s="29">
        <v>5000</v>
      </c>
      <c r="I442" s="29">
        <v>8000</v>
      </c>
      <c r="J442" s="29">
        <v>8000</v>
      </c>
      <c r="K442" s="29">
        <v>8000</v>
      </c>
      <c r="L442" s="29">
        <v>8000</v>
      </c>
      <c r="M442" s="29">
        <v>8000</v>
      </c>
      <c r="N442" s="29">
        <v>8000</v>
      </c>
      <c r="O442" s="29">
        <v>5000</v>
      </c>
      <c r="P442" s="31"/>
      <c r="Q442" s="14" t="s">
        <v>1184</v>
      </c>
      <c r="R442" s="41"/>
    </row>
    <row r="443" spans="1:18" ht="82.8" x14ac:dyDescent="0.3">
      <c r="A443" s="14" t="s">
        <v>1395</v>
      </c>
      <c r="B443" s="14" t="s">
        <v>1185</v>
      </c>
      <c r="C443" s="14" t="s">
        <v>1186</v>
      </c>
      <c r="D443" s="14" t="s">
        <v>1159</v>
      </c>
      <c r="E443" s="65">
        <v>1</v>
      </c>
      <c r="F443" s="26">
        <f t="shared" si="12"/>
        <v>235000</v>
      </c>
      <c r="G443" s="29"/>
      <c r="H443" s="29"/>
      <c r="I443" s="29"/>
      <c r="J443" s="49"/>
      <c r="K443" s="49"/>
      <c r="L443" s="29">
        <v>35000</v>
      </c>
      <c r="M443" s="29">
        <v>50000</v>
      </c>
      <c r="N443" s="29">
        <v>100000</v>
      </c>
      <c r="O443" s="29">
        <v>50000</v>
      </c>
      <c r="P443" s="31">
        <v>2.5</v>
      </c>
      <c r="Q443" s="14" t="s">
        <v>199</v>
      </c>
      <c r="R443" s="41"/>
    </row>
    <row r="444" spans="1:18" ht="41.4" x14ac:dyDescent="0.3">
      <c r="A444" s="14" t="s">
        <v>1395</v>
      </c>
      <c r="B444" s="14" t="s">
        <v>1187</v>
      </c>
      <c r="C444" s="14" t="s">
        <v>1188</v>
      </c>
      <c r="D444" s="8" t="s">
        <v>1189</v>
      </c>
      <c r="E444" s="20">
        <v>3</v>
      </c>
      <c r="F444" s="26">
        <f t="shared" si="12"/>
        <v>150000</v>
      </c>
      <c r="G444" s="29"/>
      <c r="H444" s="29">
        <v>10000</v>
      </c>
      <c r="I444" s="29">
        <v>20000</v>
      </c>
      <c r="J444" s="29">
        <v>20000</v>
      </c>
      <c r="K444" s="29">
        <v>20000</v>
      </c>
      <c r="L444" s="29">
        <v>20000</v>
      </c>
      <c r="M444" s="29">
        <v>20000</v>
      </c>
      <c r="N444" s="29">
        <v>20000</v>
      </c>
      <c r="O444" s="29">
        <v>20000</v>
      </c>
      <c r="P444" s="31">
        <v>4</v>
      </c>
      <c r="Q444" s="14" t="s">
        <v>199</v>
      </c>
      <c r="R444" s="41"/>
    </row>
    <row r="445" spans="1:18" ht="55.2" x14ac:dyDescent="0.3">
      <c r="A445" s="48" t="s">
        <v>1396</v>
      </c>
      <c r="B445" s="7" t="s">
        <v>1190</v>
      </c>
      <c r="C445" s="14" t="s">
        <v>1191</v>
      </c>
      <c r="D445" s="71" t="s">
        <v>1192</v>
      </c>
      <c r="E445" s="72">
        <v>1</v>
      </c>
      <c r="F445" s="73">
        <v>380000</v>
      </c>
      <c r="G445" s="74"/>
      <c r="H445" s="74"/>
      <c r="I445" s="74" t="s">
        <v>1033</v>
      </c>
      <c r="J445" s="74"/>
      <c r="K445" s="74"/>
      <c r="L445" s="74"/>
      <c r="M445" s="74"/>
      <c r="N445" s="74"/>
      <c r="O445" s="74"/>
      <c r="P445" s="65">
        <v>2</v>
      </c>
      <c r="Q445" s="48" t="s">
        <v>1193</v>
      </c>
      <c r="R445" s="41"/>
    </row>
    <row r="446" spans="1:18" ht="41.4" x14ac:dyDescent="0.3">
      <c r="A446" s="48" t="s">
        <v>1396</v>
      </c>
      <c r="B446" s="5" t="s">
        <v>1194</v>
      </c>
      <c r="C446" s="14" t="s">
        <v>1195</v>
      </c>
      <c r="D446" s="71" t="s">
        <v>1192</v>
      </c>
      <c r="E446" s="72">
        <v>1</v>
      </c>
      <c r="F446" s="73">
        <v>500000</v>
      </c>
      <c r="G446" s="74"/>
      <c r="H446" s="74"/>
      <c r="I446" s="74"/>
      <c r="J446" s="74" t="s">
        <v>1033</v>
      </c>
      <c r="K446" s="74"/>
      <c r="L446" s="74"/>
      <c r="M446" s="74"/>
      <c r="N446" s="74"/>
      <c r="O446" s="74"/>
      <c r="P446" s="65">
        <v>2</v>
      </c>
      <c r="Q446" s="48" t="s">
        <v>1196</v>
      </c>
      <c r="R446" s="41"/>
    </row>
    <row r="447" spans="1:18" ht="82.8" x14ac:dyDescent="0.3">
      <c r="A447" s="48" t="s">
        <v>1396</v>
      </c>
      <c r="B447" s="7" t="s">
        <v>1197</v>
      </c>
      <c r="C447" s="61" t="s">
        <v>1198</v>
      </c>
      <c r="D447" s="71" t="s">
        <v>1192</v>
      </c>
      <c r="E447" s="72">
        <v>2</v>
      </c>
      <c r="F447" s="73">
        <v>300000</v>
      </c>
      <c r="G447" s="75"/>
      <c r="H447" s="74"/>
      <c r="I447" s="74"/>
      <c r="J447" s="74" t="s">
        <v>1033</v>
      </c>
      <c r="K447" s="74"/>
      <c r="L447" s="74"/>
      <c r="M447" s="74"/>
      <c r="N447" s="74"/>
      <c r="O447" s="74"/>
      <c r="P447" s="65">
        <v>4</v>
      </c>
      <c r="Q447" s="48" t="s">
        <v>1199</v>
      </c>
      <c r="R447" s="41"/>
    </row>
    <row r="448" spans="1:18" ht="55.2" x14ac:dyDescent="0.3">
      <c r="A448" s="48" t="s">
        <v>1396</v>
      </c>
      <c r="B448" s="5" t="s">
        <v>1200</v>
      </c>
      <c r="C448" s="14" t="s">
        <v>1201</v>
      </c>
      <c r="D448" s="71" t="s">
        <v>1192</v>
      </c>
      <c r="E448" s="72">
        <v>1</v>
      </c>
      <c r="F448" s="73">
        <v>200000</v>
      </c>
      <c r="G448" s="74"/>
      <c r="H448" s="74"/>
      <c r="I448" s="74"/>
      <c r="J448" s="74" t="s">
        <v>1033</v>
      </c>
      <c r="K448" s="74"/>
      <c r="L448" s="74"/>
      <c r="M448" s="74"/>
      <c r="N448" s="74"/>
      <c r="O448" s="74"/>
      <c r="P448" s="65">
        <v>5</v>
      </c>
      <c r="Q448" s="48" t="s">
        <v>1202</v>
      </c>
      <c r="R448" s="41"/>
    </row>
    <row r="449" spans="1:18" ht="41.4" x14ac:dyDescent="0.3">
      <c r="A449" s="48" t="s">
        <v>1396</v>
      </c>
      <c r="B449" s="7" t="s">
        <v>1203</v>
      </c>
      <c r="C449" s="14" t="s">
        <v>1204</v>
      </c>
      <c r="D449" s="71" t="s">
        <v>1192</v>
      </c>
      <c r="E449" s="72">
        <v>1</v>
      </c>
      <c r="F449" s="73">
        <v>80000</v>
      </c>
      <c r="G449" s="74"/>
      <c r="H449" s="74"/>
      <c r="I449" s="74"/>
      <c r="J449" s="74" t="s">
        <v>1033</v>
      </c>
      <c r="K449" s="74"/>
      <c r="L449" s="74"/>
      <c r="M449" s="74"/>
      <c r="N449" s="74"/>
      <c r="O449" s="74"/>
      <c r="P449" s="65">
        <v>5</v>
      </c>
      <c r="Q449" s="48" t="s">
        <v>1205</v>
      </c>
      <c r="R449" s="41"/>
    </row>
    <row r="450" spans="1:18" ht="55.2" x14ac:dyDescent="0.3">
      <c r="A450" s="48" t="s">
        <v>1396</v>
      </c>
      <c r="B450" s="5" t="s">
        <v>1206</v>
      </c>
      <c r="C450" s="14" t="s">
        <v>1207</v>
      </c>
      <c r="D450" s="71" t="s">
        <v>1192</v>
      </c>
      <c r="E450" s="72">
        <v>1</v>
      </c>
      <c r="F450" s="73">
        <v>550000</v>
      </c>
      <c r="G450" s="74"/>
      <c r="H450" s="74"/>
      <c r="I450" s="74"/>
      <c r="J450" s="74" t="s">
        <v>1033</v>
      </c>
      <c r="K450" s="74"/>
      <c r="L450" s="74"/>
      <c r="M450" s="74"/>
      <c r="N450" s="74"/>
      <c r="O450" s="74"/>
      <c r="P450" s="65">
        <v>5</v>
      </c>
      <c r="Q450" s="76" t="s">
        <v>1208</v>
      </c>
      <c r="R450" s="41"/>
    </row>
    <row r="451" spans="1:18" ht="55.2" x14ac:dyDescent="0.3">
      <c r="A451" s="48" t="s">
        <v>1396</v>
      </c>
      <c r="B451" s="5" t="s">
        <v>1209</v>
      </c>
      <c r="C451" s="14" t="s">
        <v>1210</v>
      </c>
      <c r="D451" s="71" t="s">
        <v>1192</v>
      </c>
      <c r="E451" s="72">
        <v>1</v>
      </c>
      <c r="F451" s="73">
        <v>250000</v>
      </c>
      <c r="G451" s="74"/>
      <c r="H451" s="74"/>
      <c r="I451" s="74"/>
      <c r="J451" s="74" t="s">
        <v>1033</v>
      </c>
      <c r="K451" s="74"/>
      <c r="L451" s="74"/>
      <c r="M451" s="74"/>
      <c r="N451" s="74"/>
      <c r="O451" s="74"/>
      <c r="P451" s="65">
        <v>5</v>
      </c>
      <c r="Q451" s="48" t="s">
        <v>1196</v>
      </c>
      <c r="R451" s="41"/>
    </row>
    <row r="452" spans="1:18" ht="41.4" x14ac:dyDescent="0.3">
      <c r="A452" s="48" t="s">
        <v>1396</v>
      </c>
      <c r="B452" s="5" t="s">
        <v>1002</v>
      </c>
      <c r="C452" s="14" t="s">
        <v>1211</v>
      </c>
      <c r="D452" s="71" t="s">
        <v>1192</v>
      </c>
      <c r="E452" s="72">
        <v>3</v>
      </c>
      <c r="F452" s="73">
        <v>400000</v>
      </c>
      <c r="G452" s="74"/>
      <c r="H452" s="74"/>
      <c r="I452" s="74"/>
      <c r="J452" s="74" t="s">
        <v>1033</v>
      </c>
      <c r="K452" s="74"/>
      <c r="L452" s="74"/>
      <c r="M452" s="74"/>
      <c r="N452" s="74"/>
      <c r="O452" s="74"/>
      <c r="P452" s="65">
        <v>5</v>
      </c>
      <c r="Q452" s="48" t="s">
        <v>1196</v>
      </c>
      <c r="R452" s="41"/>
    </row>
    <row r="453" spans="1:18" ht="69" x14ac:dyDescent="0.3">
      <c r="A453" s="48" t="s">
        <v>1396</v>
      </c>
      <c r="B453" s="5" t="s">
        <v>1212</v>
      </c>
      <c r="C453" s="14" t="s">
        <v>1213</v>
      </c>
      <c r="D453" s="71" t="s">
        <v>1192</v>
      </c>
      <c r="E453" s="72">
        <v>1</v>
      </c>
      <c r="F453" s="73">
        <v>350000</v>
      </c>
      <c r="G453" s="74"/>
      <c r="H453" s="74" t="s">
        <v>1033</v>
      </c>
      <c r="I453" s="74"/>
      <c r="J453" s="74"/>
      <c r="K453" s="74"/>
      <c r="L453" s="74"/>
      <c r="M453" s="74"/>
      <c r="N453" s="74"/>
      <c r="O453" s="74"/>
      <c r="P453" s="65">
        <v>5</v>
      </c>
      <c r="Q453" s="48" t="s">
        <v>1214</v>
      </c>
      <c r="R453" s="41"/>
    </row>
    <row r="454" spans="1:18" ht="55.2" x14ac:dyDescent="0.3">
      <c r="A454" s="48" t="s">
        <v>1396</v>
      </c>
      <c r="B454" s="5" t="s">
        <v>1215</v>
      </c>
      <c r="C454" s="14" t="s">
        <v>1216</v>
      </c>
      <c r="D454" s="71" t="s">
        <v>1192</v>
      </c>
      <c r="E454" s="72">
        <v>2</v>
      </c>
      <c r="F454" s="73">
        <v>90000</v>
      </c>
      <c r="G454" s="74"/>
      <c r="H454" s="74"/>
      <c r="I454" s="74"/>
      <c r="J454" s="74" t="s">
        <v>1033</v>
      </c>
      <c r="K454" s="74"/>
      <c r="L454" s="74"/>
      <c r="M454" s="74"/>
      <c r="N454" s="74"/>
      <c r="O454" s="74"/>
      <c r="P454" s="65">
        <v>5</v>
      </c>
      <c r="Q454" s="76" t="s">
        <v>1208</v>
      </c>
      <c r="R454" s="41"/>
    </row>
    <row r="455" spans="1:18" ht="55.2" x14ac:dyDescent="0.3">
      <c r="A455" s="48" t="s">
        <v>1396</v>
      </c>
      <c r="B455" s="7" t="s">
        <v>1217</v>
      </c>
      <c r="C455" s="14" t="s">
        <v>1218</v>
      </c>
      <c r="D455" s="71" t="s">
        <v>1192</v>
      </c>
      <c r="E455" s="72">
        <v>1</v>
      </c>
      <c r="F455" s="73">
        <v>400000</v>
      </c>
      <c r="G455" s="74"/>
      <c r="H455" s="74"/>
      <c r="I455" s="74"/>
      <c r="J455" s="74" t="s">
        <v>1033</v>
      </c>
      <c r="K455" s="74"/>
      <c r="L455" s="74"/>
      <c r="M455" s="74"/>
      <c r="N455" s="74"/>
      <c r="O455" s="74"/>
      <c r="P455" s="65">
        <v>5</v>
      </c>
      <c r="Q455" s="48" t="s">
        <v>199</v>
      </c>
      <c r="R455" s="41"/>
    </row>
    <row r="456" spans="1:18" ht="41.4" x14ac:dyDescent="0.3">
      <c r="A456" s="48" t="s">
        <v>1396</v>
      </c>
      <c r="B456" s="5" t="s">
        <v>1219</v>
      </c>
      <c r="C456" s="14" t="s">
        <v>1220</v>
      </c>
      <c r="D456" s="71" t="s">
        <v>1192</v>
      </c>
      <c r="E456" s="72">
        <v>2</v>
      </c>
      <c r="F456" s="73">
        <v>200000</v>
      </c>
      <c r="G456" s="74"/>
      <c r="H456" s="74" t="s">
        <v>1033</v>
      </c>
      <c r="I456" s="74"/>
      <c r="J456" s="74"/>
      <c r="K456" s="74"/>
      <c r="L456" s="74"/>
      <c r="M456" s="74"/>
      <c r="N456" s="74"/>
      <c r="O456" s="74"/>
      <c r="P456" s="65">
        <v>3</v>
      </c>
      <c r="Q456" s="48" t="s">
        <v>1221</v>
      </c>
      <c r="R456" s="41"/>
    </row>
    <row r="457" spans="1:18" ht="41.4" x14ac:dyDescent="0.3">
      <c r="A457" s="48" t="s">
        <v>1396</v>
      </c>
      <c r="B457" s="5" t="s">
        <v>1222</v>
      </c>
      <c r="C457" s="14" t="s">
        <v>1223</v>
      </c>
      <c r="D457" s="71" t="s">
        <v>1192</v>
      </c>
      <c r="E457" s="72">
        <v>3</v>
      </c>
      <c r="F457" s="73">
        <v>500000</v>
      </c>
      <c r="G457" s="74"/>
      <c r="H457" s="74"/>
      <c r="I457" s="74"/>
      <c r="J457" s="74" t="s">
        <v>1033</v>
      </c>
      <c r="K457" s="74"/>
      <c r="L457" s="74"/>
      <c r="M457" s="74"/>
      <c r="N457" s="74"/>
      <c r="O457" s="74"/>
      <c r="P457" s="65"/>
      <c r="Q457" s="48" t="s">
        <v>1224</v>
      </c>
      <c r="R457" s="41"/>
    </row>
    <row r="458" spans="1:18" ht="69" x14ac:dyDescent="0.3">
      <c r="A458" s="48" t="s">
        <v>1396</v>
      </c>
      <c r="B458" s="5" t="s">
        <v>1225</v>
      </c>
      <c r="C458" s="14" t="s">
        <v>1226</v>
      </c>
      <c r="D458" s="71" t="s">
        <v>1192</v>
      </c>
      <c r="E458" s="72">
        <v>1</v>
      </c>
      <c r="F458" s="73">
        <v>800000</v>
      </c>
      <c r="G458" s="74"/>
      <c r="H458" s="74"/>
      <c r="I458" s="74"/>
      <c r="J458" s="74" t="s">
        <v>1033</v>
      </c>
      <c r="K458" s="74"/>
      <c r="L458" s="74"/>
      <c r="M458" s="74"/>
      <c r="N458" s="74"/>
      <c r="O458" s="74"/>
      <c r="P458" s="65">
        <v>3</v>
      </c>
      <c r="Q458" s="48" t="s">
        <v>1227</v>
      </c>
      <c r="R458" s="41"/>
    </row>
    <row r="459" spans="1:18" ht="82.8" x14ac:dyDescent="0.3">
      <c r="A459" s="48" t="s">
        <v>1396</v>
      </c>
      <c r="B459" s="5" t="s">
        <v>1228</v>
      </c>
      <c r="C459" s="14" t="s">
        <v>1229</v>
      </c>
      <c r="D459" s="71" t="s">
        <v>1192</v>
      </c>
      <c r="E459" s="72">
        <v>1</v>
      </c>
      <c r="F459" s="73">
        <v>80000</v>
      </c>
      <c r="G459" s="74"/>
      <c r="H459" s="74"/>
      <c r="I459" s="74"/>
      <c r="J459" s="74" t="s">
        <v>1033</v>
      </c>
      <c r="K459" s="74"/>
      <c r="L459" s="74"/>
      <c r="M459" s="74"/>
      <c r="N459" s="74"/>
      <c r="O459" s="74"/>
      <c r="P459" s="65">
        <v>3</v>
      </c>
      <c r="Q459" s="48" t="s">
        <v>1230</v>
      </c>
      <c r="R459" s="41"/>
    </row>
    <row r="460" spans="1:18" ht="41.4" x14ac:dyDescent="0.3">
      <c r="A460" s="48" t="s">
        <v>1396</v>
      </c>
      <c r="B460" s="5" t="s">
        <v>1231</v>
      </c>
      <c r="C460" s="14" t="s">
        <v>1232</v>
      </c>
      <c r="D460" s="71" t="s">
        <v>1192</v>
      </c>
      <c r="E460" s="72">
        <v>2</v>
      </c>
      <c r="F460" s="73">
        <v>200000</v>
      </c>
      <c r="G460" s="74"/>
      <c r="H460" s="74" t="s">
        <v>1033</v>
      </c>
      <c r="I460" s="94"/>
      <c r="J460" s="74"/>
      <c r="K460" s="74"/>
      <c r="L460" s="74"/>
      <c r="M460" s="74"/>
      <c r="N460" s="74"/>
      <c r="O460" s="74"/>
      <c r="P460" s="65">
        <v>3</v>
      </c>
      <c r="Q460" s="48" t="s">
        <v>1233</v>
      </c>
      <c r="R460" s="41"/>
    </row>
    <row r="461" spans="1:18" ht="41.4" x14ac:dyDescent="0.3">
      <c r="A461" s="48" t="s">
        <v>1396</v>
      </c>
      <c r="B461" s="5" t="s">
        <v>1234</v>
      </c>
      <c r="C461" s="14" t="s">
        <v>1235</v>
      </c>
      <c r="D461" s="71" t="s">
        <v>1192</v>
      </c>
      <c r="E461" s="72">
        <v>1</v>
      </c>
      <c r="F461" s="73">
        <v>150000</v>
      </c>
      <c r="G461" s="74"/>
      <c r="H461" s="74"/>
      <c r="I461" s="74" t="s">
        <v>1033</v>
      </c>
      <c r="J461" s="74"/>
      <c r="K461" s="74"/>
      <c r="L461" s="74"/>
      <c r="M461" s="74"/>
      <c r="N461" s="74"/>
      <c r="O461" s="74"/>
      <c r="P461" s="65">
        <v>3</v>
      </c>
      <c r="Q461" s="48" t="s">
        <v>199</v>
      </c>
      <c r="R461" s="41"/>
    </row>
    <row r="462" spans="1:18" ht="41.4" x14ac:dyDescent="0.3">
      <c r="A462" s="48" t="s">
        <v>1396</v>
      </c>
      <c r="B462" s="5" t="s">
        <v>1236</v>
      </c>
      <c r="C462" s="14" t="s">
        <v>1237</v>
      </c>
      <c r="D462" s="71" t="s">
        <v>1192</v>
      </c>
      <c r="E462" s="72">
        <v>1</v>
      </c>
      <c r="F462" s="73">
        <v>120000</v>
      </c>
      <c r="G462" s="74"/>
      <c r="H462" s="74"/>
      <c r="I462" s="74"/>
      <c r="J462" s="74" t="s">
        <v>1033</v>
      </c>
      <c r="K462" s="74"/>
      <c r="L462" s="74"/>
      <c r="M462" s="74"/>
      <c r="N462" s="74"/>
      <c r="O462" s="74"/>
      <c r="P462" s="65">
        <v>2</v>
      </c>
      <c r="Q462" s="76" t="s">
        <v>1196</v>
      </c>
      <c r="R462" s="41"/>
    </row>
    <row r="463" spans="1:18" ht="41.4" x14ac:dyDescent="0.3">
      <c r="A463" s="48" t="s">
        <v>1396</v>
      </c>
      <c r="B463" s="7" t="s">
        <v>1238</v>
      </c>
      <c r="C463" s="14" t="s">
        <v>1239</v>
      </c>
      <c r="D463" s="71" t="s">
        <v>1192</v>
      </c>
      <c r="E463" s="72">
        <v>1</v>
      </c>
      <c r="F463" s="73">
        <v>80000</v>
      </c>
      <c r="G463" s="74"/>
      <c r="H463" s="74" t="s">
        <v>1033</v>
      </c>
      <c r="I463" s="74"/>
      <c r="J463" s="74"/>
      <c r="K463" s="74"/>
      <c r="L463" s="74"/>
      <c r="M463" s="74"/>
      <c r="N463" s="74"/>
      <c r="O463" s="74"/>
      <c r="P463" s="77">
        <v>4</v>
      </c>
      <c r="Q463" s="76" t="s">
        <v>88</v>
      </c>
      <c r="R463" s="41"/>
    </row>
    <row r="464" spans="1:18" ht="55.2" x14ac:dyDescent="0.3">
      <c r="A464" s="48" t="s">
        <v>1396</v>
      </c>
      <c r="B464" s="5" t="s">
        <v>1240</v>
      </c>
      <c r="C464" s="14" t="s">
        <v>1241</v>
      </c>
      <c r="D464" s="71" t="s">
        <v>1242</v>
      </c>
      <c r="E464" s="72">
        <v>1</v>
      </c>
      <c r="F464" s="73">
        <v>500000</v>
      </c>
      <c r="G464" s="74"/>
      <c r="H464" s="74"/>
      <c r="I464" s="74" t="s">
        <v>1033</v>
      </c>
      <c r="J464" s="74"/>
      <c r="K464" s="74"/>
      <c r="L464" s="74"/>
      <c r="M464" s="74"/>
      <c r="N464" s="74"/>
      <c r="O464" s="74"/>
      <c r="P464" s="65">
        <v>3</v>
      </c>
      <c r="Q464" s="48" t="s">
        <v>1243</v>
      </c>
      <c r="R464" s="41"/>
    </row>
    <row r="465" spans="1:18" ht="69" x14ac:dyDescent="0.3">
      <c r="A465" s="48" t="s">
        <v>1396</v>
      </c>
      <c r="B465" s="5" t="s">
        <v>1244</v>
      </c>
      <c r="C465" s="5" t="s">
        <v>1245</v>
      </c>
      <c r="D465" s="71" t="s">
        <v>1246</v>
      </c>
      <c r="E465" s="72">
        <v>1</v>
      </c>
      <c r="F465" s="73">
        <v>20000</v>
      </c>
      <c r="G465" s="74"/>
      <c r="H465" s="74"/>
      <c r="I465" s="74" t="s">
        <v>1033</v>
      </c>
      <c r="J465" s="74"/>
      <c r="K465" s="74"/>
      <c r="L465" s="74"/>
      <c r="M465" s="74"/>
      <c r="N465" s="74"/>
      <c r="O465" s="74"/>
      <c r="P465" s="65">
        <v>4</v>
      </c>
      <c r="Q465" s="48" t="s">
        <v>1247</v>
      </c>
      <c r="R465" s="41"/>
    </row>
    <row r="466" spans="1:18" ht="69" x14ac:dyDescent="0.3">
      <c r="A466" s="48" t="s">
        <v>1396</v>
      </c>
      <c r="B466" s="78" t="s">
        <v>1248</v>
      </c>
      <c r="C466" s="14" t="s">
        <v>1249</v>
      </c>
      <c r="D466" s="71" t="s">
        <v>1246</v>
      </c>
      <c r="E466" s="72">
        <v>1</v>
      </c>
      <c r="F466" s="73">
        <v>40000</v>
      </c>
      <c r="G466" s="74" t="s">
        <v>1033</v>
      </c>
      <c r="H466" s="74"/>
      <c r="I466" s="74"/>
      <c r="J466" s="74"/>
      <c r="K466" s="74"/>
      <c r="L466" s="74"/>
      <c r="M466" s="74"/>
      <c r="N466" s="74"/>
      <c r="O466" s="74"/>
      <c r="P466" s="65">
        <v>4</v>
      </c>
      <c r="Q466" s="48" t="s">
        <v>1247</v>
      </c>
      <c r="R466" s="41"/>
    </row>
    <row r="467" spans="1:18" ht="82.8" x14ac:dyDescent="0.3">
      <c r="A467" s="48" t="s">
        <v>1396</v>
      </c>
      <c r="B467" s="78" t="s">
        <v>1250</v>
      </c>
      <c r="C467" s="14" t="s">
        <v>1251</v>
      </c>
      <c r="D467" s="71" t="s">
        <v>1246</v>
      </c>
      <c r="E467" s="72">
        <v>1</v>
      </c>
      <c r="F467" s="73">
        <v>300000</v>
      </c>
      <c r="G467" s="74"/>
      <c r="H467" s="74" t="s">
        <v>1033</v>
      </c>
      <c r="I467" s="74"/>
      <c r="J467" s="74"/>
      <c r="K467" s="74"/>
      <c r="L467" s="74"/>
      <c r="M467" s="74"/>
      <c r="N467" s="74"/>
      <c r="O467" s="74"/>
      <c r="P467" s="65">
        <v>4</v>
      </c>
      <c r="Q467" s="48" t="s">
        <v>1196</v>
      </c>
      <c r="R467" s="41"/>
    </row>
    <row r="468" spans="1:18" ht="82.8" x14ac:dyDescent="0.3">
      <c r="A468" s="48" t="s">
        <v>1396</v>
      </c>
      <c r="B468" s="78" t="s">
        <v>1252</v>
      </c>
      <c r="C468" s="14" t="s">
        <v>1253</v>
      </c>
      <c r="D468" s="71" t="s">
        <v>1246</v>
      </c>
      <c r="E468" s="72">
        <v>1</v>
      </c>
      <c r="F468" s="73">
        <v>60000</v>
      </c>
      <c r="G468" s="74" t="s">
        <v>1033</v>
      </c>
      <c r="H468" s="74"/>
      <c r="I468" s="74"/>
      <c r="J468" s="74"/>
      <c r="K468" s="74"/>
      <c r="L468" s="74"/>
      <c r="M468" s="74"/>
      <c r="N468" s="74"/>
      <c r="O468" s="74"/>
      <c r="P468" s="65">
        <v>4</v>
      </c>
      <c r="Q468" s="48" t="s">
        <v>1196</v>
      </c>
      <c r="R468" s="41"/>
    </row>
    <row r="469" spans="1:18" ht="82.8" x14ac:dyDescent="0.3">
      <c r="A469" s="48" t="s">
        <v>1396</v>
      </c>
      <c r="B469" s="79" t="s">
        <v>1254</v>
      </c>
      <c r="C469" s="14" t="s">
        <v>1255</v>
      </c>
      <c r="D469" s="71" t="s">
        <v>1246</v>
      </c>
      <c r="E469" s="72">
        <v>2</v>
      </c>
      <c r="F469" s="73">
        <v>200000</v>
      </c>
      <c r="G469" s="74"/>
      <c r="H469" s="74"/>
      <c r="I469" s="74"/>
      <c r="J469" s="74"/>
      <c r="K469" s="74" t="s">
        <v>1033</v>
      </c>
      <c r="L469" s="74"/>
      <c r="M469" s="74"/>
      <c r="N469" s="74"/>
      <c r="O469" s="74"/>
      <c r="P469" s="65">
        <v>4</v>
      </c>
      <c r="Q469" s="48" t="s">
        <v>1196</v>
      </c>
      <c r="R469" s="41"/>
    </row>
    <row r="470" spans="1:18" ht="82.8" x14ac:dyDescent="0.3">
      <c r="A470" s="48" t="s">
        <v>1396</v>
      </c>
      <c r="B470" s="79" t="s">
        <v>1256</v>
      </c>
      <c r="C470" s="14" t="s">
        <v>1257</v>
      </c>
      <c r="D470" s="71" t="s">
        <v>1246</v>
      </c>
      <c r="E470" s="72">
        <v>1</v>
      </c>
      <c r="F470" s="73">
        <v>135000</v>
      </c>
      <c r="G470" s="74"/>
      <c r="H470" s="74"/>
      <c r="I470" s="74" t="s">
        <v>1033</v>
      </c>
      <c r="J470" s="74"/>
      <c r="K470" s="74"/>
      <c r="L470" s="74"/>
      <c r="M470" s="74"/>
      <c r="N470" s="74"/>
      <c r="O470" s="74"/>
      <c r="P470" s="65">
        <v>5</v>
      </c>
      <c r="Q470" s="48" t="s">
        <v>1258</v>
      </c>
      <c r="R470" s="41"/>
    </row>
    <row r="471" spans="1:18" s="13" customFormat="1" ht="41.4" x14ac:dyDescent="0.3">
      <c r="A471" s="48" t="s">
        <v>1396</v>
      </c>
      <c r="B471" s="79" t="s">
        <v>1259</v>
      </c>
      <c r="C471" s="8" t="s">
        <v>1260</v>
      </c>
      <c r="D471" s="71" t="s">
        <v>1246</v>
      </c>
      <c r="E471" s="72">
        <v>1</v>
      </c>
      <c r="F471" s="73">
        <v>40000</v>
      </c>
      <c r="G471" s="74"/>
      <c r="H471" s="74"/>
      <c r="I471" s="74" t="s">
        <v>1033</v>
      </c>
      <c r="J471" s="74"/>
      <c r="K471" s="74"/>
      <c r="L471" s="74"/>
      <c r="M471" s="74"/>
      <c r="N471" s="74"/>
      <c r="O471" s="74"/>
      <c r="P471" s="65">
        <v>1</v>
      </c>
      <c r="Q471" s="48" t="s">
        <v>1196</v>
      </c>
      <c r="R471" s="41"/>
    </row>
    <row r="472" spans="1:18" ht="138" x14ac:dyDescent="0.3">
      <c r="A472" s="48" t="s">
        <v>1396</v>
      </c>
      <c r="B472" s="79" t="s">
        <v>1261</v>
      </c>
      <c r="C472" s="14" t="s">
        <v>1262</v>
      </c>
      <c r="D472" s="71" t="s">
        <v>1246</v>
      </c>
      <c r="E472" s="72">
        <v>1</v>
      </c>
      <c r="F472" s="73">
        <v>60000</v>
      </c>
      <c r="G472" s="74" t="s">
        <v>1033</v>
      </c>
      <c r="H472" s="74"/>
      <c r="I472" s="74"/>
      <c r="J472" s="74"/>
      <c r="K472" s="74"/>
      <c r="L472" s="74"/>
      <c r="M472" s="74"/>
      <c r="N472" s="74"/>
      <c r="O472" s="74"/>
      <c r="P472" s="65">
        <v>1</v>
      </c>
      <c r="Q472" s="48" t="s">
        <v>1263</v>
      </c>
    </row>
    <row r="473" spans="1:18" s="13" customFormat="1" ht="69" x14ac:dyDescent="0.3">
      <c r="A473" s="48" t="s">
        <v>1396</v>
      </c>
      <c r="B473" s="79" t="s">
        <v>1264</v>
      </c>
      <c r="C473" s="80" t="s">
        <v>1265</v>
      </c>
      <c r="D473" s="71" t="s">
        <v>1246</v>
      </c>
      <c r="E473" s="72">
        <v>1</v>
      </c>
      <c r="F473" s="73">
        <v>96000</v>
      </c>
      <c r="G473" s="74"/>
      <c r="H473" s="74"/>
      <c r="I473" s="74" t="s">
        <v>1033</v>
      </c>
      <c r="J473" s="74"/>
      <c r="K473" s="74"/>
      <c r="L473" s="74"/>
      <c r="M473" s="74"/>
      <c r="N473" s="74"/>
      <c r="O473" s="74"/>
      <c r="P473" s="65">
        <v>4</v>
      </c>
      <c r="Q473" s="48" t="s">
        <v>1266</v>
      </c>
    </row>
    <row r="474" spans="1:18" ht="69" x14ac:dyDescent="0.3">
      <c r="A474" s="48" t="s">
        <v>1396</v>
      </c>
      <c r="B474" s="7" t="s">
        <v>1267</v>
      </c>
      <c r="C474" s="14" t="s">
        <v>1268</v>
      </c>
      <c r="D474" s="71" t="s">
        <v>1269</v>
      </c>
      <c r="E474" s="72">
        <v>2</v>
      </c>
      <c r="F474" s="73">
        <v>16000</v>
      </c>
      <c r="G474" s="74"/>
      <c r="H474" s="74" t="s">
        <v>1033</v>
      </c>
      <c r="I474" s="74"/>
      <c r="J474" s="74"/>
      <c r="K474" s="74"/>
      <c r="L474" s="74"/>
      <c r="M474" s="74"/>
      <c r="N474" s="74"/>
      <c r="O474" s="74"/>
      <c r="P474" s="65">
        <v>3</v>
      </c>
      <c r="Q474" s="48" t="s">
        <v>1208</v>
      </c>
    </row>
    <row r="475" spans="1:18" ht="41.4" x14ac:dyDescent="0.3">
      <c r="A475" s="48" t="s">
        <v>1396</v>
      </c>
      <c r="B475" s="5" t="s">
        <v>1270</v>
      </c>
      <c r="C475" s="14" t="s">
        <v>1271</v>
      </c>
      <c r="D475" s="71" t="s">
        <v>1272</v>
      </c>
      <c r="E475" s="72">
        <v>3</v>
      </c>
      <c r="F475" s="73">
        <v>250000</v>
      </c>
      <c r="G475" s="74"/>
      <c r="H475" s="74" t="s">
        <v>1033</v>
      </c>
      <c r="I475" s="74"/>
      <c r="J475" s="74"/>
      <c r="K475" s="74"/>
      <c r="L475" s="74"/>
      <c r="M475" s="74"/>
      <c r="N475" s="74"/>
      <c r="O475" s="74"/>
      <c r="P475" s="65">
        <v>4</v>
      </c>
      <c r="Q475" s="48" t="s">
        <v>1199</v>
      </c>
    </row>
    <row r="476" spans="1:18" ht="27.6" x14ac:dyDescent="0.3">
      <c r="A476" s="48" t="s">
        <v>1396</v>
      </c>
      <c r="B476" s="5" t="s">
        <v>1273</v>
      </c>
      <c r="C476" s="14" t="s">
        <v>1274</v>
      </c>
      <c r="D476" s="71" t="s">
        <v>1273</v>
      </c>
      <c r="E476" s="72">
        <v>3</v>
      </c>
      <c r="F476" s="73">
        <v>300000</v>
      </c>
      <c r="G476" s="74"/>
      <c r="H476" s="74" t="s">
        <v>1033</v>
      </c>
      <c r="I476" s="74"/>
      <c r="J476" s="74"/>
      <c r="K476" s="74"/>
      <c r="L476" s="74"/>
      <c r="M476" s="74"/>
      <c r="N476" s="74"/>
      <c r="O476" s="74"/>
      <c r="P476" s="65">
        <v>4</v>
      </c>
      <c r="Q476" s="48" t="s">
        <v>1199</v>
      </c>
    </row>
    <row r="477" spans="1:18" ht="82.8" x14ac:dyDescent="0.3">
      <c r="A477" s="48" t="s">
        <v>1396</v>
      </c>
      <c r="B477" s="5" t="s">
        <v>1275</v>
      </c>
      <c r="C477" s="14" t="s">
        <v>1276</v>
      </c>
      <c r="D477" s="71" t="s">
        <v>1277</v>
      </c>
      <c r="E477" s="72">
        <v>1</v>
      </c>
      <c r="F477" s="73">
        <v>522000</v>
      </c>
      <c r="G477" s="74"/>
      <c r="H477" s="74"/>
      <c r="I477" s="74" t="s">
        <v>1033</v>
      </c>
      <c r="J477" s="74"/>
      <c r="K477" s="74"/>
      <c r="L477" s="74"/>
      <c r="M477" s="74"/>
      <c r="N477" s="74"/>
      <c r="O477" s="74"/>
      <c r="P477" s="65">
        <v>5</v>
      </c>
      <c r="Q477" s="48" t="s">
        <v>1278</v>
      </c>
    </row>
    <row r="478" spans="1:18" ht="27.6" x14ac:dyDescent="0.3">
      <c r="A478" s="48" t="s">
        <v>1396</v>
      </c>
      <c r="B478" s="5" t="s">
        <v>1279</v>
      </c>
      <c r="C478" s="14" t="s">
        <v>1280</v>
      </c>
      <c r="D478" s="71" t="s">
        <v>1281</v>
      </c>
      <c r="E478" s="72">
        <v>3</v>
      </c>
      <c r="F478" s="73">
        <v>500000</v>
      </c>
      <c r="G478" s="74"/>
      <c r="H478" s="74" t="s">
        <v>1033</v>
      </c>
      <c r="I478" s="74"/>
      <c r="J478" s="74"/>
      <c r="K478" s="74"/>
      <c r="L478" s="74"/>
      <c r="M478" s="74"/>
      <c r="N478" s="74"/>
      <c r="O478" s="74"/>
      <c r="P478" s="65">
        <v>3</v>
      </c>
      <c r="Q478" s="48" t="s">
        <v>1199</v>
      </c>
    </row>
    <row r="479" spans="1:18" ht="27.6" x14ac:dyDescent="0.3">
      <c r="A479" s="48" t="s">
        <v>1396</v>
      </c>
      <c r="B479" s="5" t="s">
        <v>1282</v>
      </c>
      <c r="C479" s="14" t="s">
        <v>1283</v>
      </c>
      <c r="D479" s="71" t="s">
        <v>1281</v>
      </c>
      <c r="E479" s="72">
        <v>3</v>
      </c>
      <c r="F479" s="73">
        <v>500000</v>
      </c>
      <c r="G479" s="74"/>
      <c r="H479" s="74" t="s">
        <v>1033</v>
      </c>
      <c r="I479" s="74"/>
      <c r="J479" s="74"/>
      <c r="K479" s="74"/>
      <c r="L479" s="74"/>
      <c r="M479" s="74"/>
      <c r="N479" s="74"/>
      <c r="O479" s="74"/>
      <c r="P479" s="65">
        <v>3</v>
      </c>
      <c r="Q479" s="48" t="s">
        <v>1199</v>
      </c>
    </row>
    <row r="480" spans="1:18" ht="55.2" x14ac:dyDescent="0.3">
      <c r="A480" s="48" t="s">
        <v>1396</v>
      </c>
      <c r="B480" s="7" t="s">
        <v>1284</v>
      </c>
      <c r="C480" s="14" t="s">
        <v>1285</v>
      </c>
      <c r="D480" s="71" t="s">
        <v>1281</v>
      </c>
      <c r="E480" s="72">
        <v>3</v>
      </c>
      <c r="F480" s="73">
        <v>500000</v>
      </c>
      <c r="G480" s="74"/>
      <c r="H480" s="74" t="s">
        <v>1033</v>
      </c>
      <c r="I480" s="74"/>
      <c r="J480" s="74"/>
      <c r="K480" s="74"/>
      <c r="L480" s="74"/>
      <c r="M480" s="74"/>
      <c r="N480" s="74"/>
      <c r="O480" s="74"/>
      <c r="P480" s="65">
        <v>2</v>
      </c>
      <c r="Q480" s="48" t="s">
        <v>1199</v>
      </c>
    </row>
    <row r="481" spans="1:17" ht="27.6" x14ac:dyDescent="0.3">
      <c r="A481" s="48" t="s">
        <v>1396</v>
      </c>
      <c r="B481" s="7" t="s">
        <v>1286</v>
      </c>
      <c r="C481" s="14" t="s">
        <v>1287</v>
      </c>
      <c r="D481" s="71" t="s">
        <v>1281</v>
      </c>
      <c r="E481" s="72">
        <v>3</v>
      </c>
      <c r="F481" s="73">
        <v>500000</v>
      </c>
      <c r="G481" s="74"/>
      <c r="H481" s="74"/>
      <c r="I481" s="74" t="s">
        <v>1033</v>
      </c>
      <c r="J481" s="74"/>
      <c r="K481" s="74"/>
      <c r="L481" s="74"/>
      <c r="M481" s="74"/>
      <c r="N481" s="74"/>
      <c r="O481" s="74"/>
      <c r="P481" s="65">
        <v>2</v>
      </c>
      <c r="Q481" s="48" t="s">
        <v>1199</v>
      </c>
    </row>
    <row r="482" spans="1:17" ht="27.6" x14ac:dyDescent="0.3">
      <c r="A482" s="48" t="s">
        <v>1396</v>
      </c>
      <c r="B482" s="14" t="s">
        <v>1288</v>
      </c>
      <c r="C482" s="14" t="s">
        <v>1289</v>
      </c>
      <c r="D482" s="71" t="s">
        <v>1281</v>
      </c>
      <c r="E482" s="72">
        <v>3</v>
      </c>
      <c r="F482" s="73">
        <v>400000</v>
      </c>
      <c r="G482" s="74"/>
      <c r="H482" s="74"/>
      <c r="I482" s="74" t="s">
        <v>1033</v>
      </c>
      <c r="J482" s="74"/>
      <c r="K482" s="74"/>
      <c r="L482" s="74"/>
      <c r="M482" s="74"/>
      <c r="N482" s="74"/>
      <c r="O482" s="74"/>
      <c r="P482" s="65">
        <v>2</v>
      </c>
      <c r="Q482" s="48" t="s">
        <v>1199</v>
      </c>
    </row>
    <row r="483" spans="1:17" ht="27.6" x14ac:dyDescent="0.3">
      <c r="A483" s="48" t="s">
        <v>1396</v>
      </c>
      <c r="B483" s="5" t="s">
        <v>1290</v>
      </c>
      <c r="C483" s="14" t="s">
        <v>1291</v>
      </c>
      <c r="D483" s="71" t="s">
        <v>1281</v>
      </c>
      <c r="E483" s="72">
        <v>3</v>
      </c>
      <c r="F483" s="73">
        <v>500000</v>
      </c>
      <c r="G483" s="74"/>
      <c r="H483" s="74"/>
      <c r="I483" s="74" t="s">
        <v>1033</v>
      </c>
      <c r="J483" s="74"/>
      <c r="K483" s="74"/>
      <c r="L483" s="74"/>
      <c r="M483" s="74"/>
      <c r="N483" s="74"/>
      <c r="O483" s="74"/>
      <c r="P483" s="65">
        <v>2</v>
      </c>
      <c r="Q483" s="48" t="s">
        <v>1199</v>
      </c>
    </row>
    <row r="484" spans="1:17" ht="41.4" x14ac:dyDescent="0.3">
      <c r="A484" s="48" t="s">
        <v>1396</v>
      </c>
      <c r="B484" s="5" t="s">
        <v>1292</v>
      </c>
      <c r="C484" s="14" t="s">
        <v>1293</v>
      </c>
      <c r="D484" s="71" t="s">
        <v>1294</v>
      </c>
      <c r="E484" s="72">
        <v>1</v>
      </c>
      <c r="F484" s="73">
        <v>1350000</v>
      </c>
      <c r="G484" s="74"/>
      <c r="H484" s="74" t="s">
        <v>1033</v>
      </c>
      <c r="I484" s="74"/>
      <c r="J484" s="74"/>
      <c r="K484" s="74"/>
      <c r="L484" s="74"/>
      <c r="M484" s="74"/>
      <c r="N484" s="74"/>
      <c r="O484" s="74"/>
      <c r="P484" s="65">
        <v>3</v>
      </c>
      <c r="Q484" s="48" t="s">
        <v>1295</v>
      </c>
    </row>
    <row r="485" spans="1:17" ht="96.6" x14ac:dyDescent="0.3">
      <c r="A485" s="48" t="s">
        <v>1396</v>
      </c>
      <c r="B485" s="5" t="s">
        <v>1296</v>
      </c>
      <c r="C485" s="14" t="s">
        <v>1297</v>
      </c>
      <c r="D485" s="71" t="s">
        <v>1294</v>
      </c>
      <c r="E485" s="72">
        <v>3</v>
      </c>
      <c r="F485" s="73">
        <v>240000</v>
      </c>
      <c r="G485" s="74"/>
      <c r="H485" s="74" t="s">
        <v>1033</v>
      </c>
      <c r="I485" s="74"/>
      <c r="J485" s="74"/>
      <c r="K485" s="74"/>
      <c r="L485" s="74"/>
      <c r="M485" s="74"/>
      <c r="N485" s="74"/>
      <c r="O485" s="74"/>
      <c r="P485" s="65">
        <v>3</v>
      </c>
      <c r="Q485" s="48" t="s">
        <v>1298</v>
      </c>
    </row>
    <row r="486" spans="1:17" ht="151.80000000000001" x14ac:dyDescent="0.3">
      <c r="A486" s="48" t="s">
        <v>1396</v>
      </c>
      <c r="B486" s="5" t="s">
        <v>1299</v>
      </c>
      <c r="C486" s="14" t="s">
        <v>1300</v>
      </c>
      <c r="D486" s="71" t="s">
        <v>1301</v>
      </c>
      <c r="E486" s="72">
        <v>1</v>
      </c>
      <c r="F486" s="73">
        <v>280000</v>
      </c>
      <c r="G486" s="74" t="s">
        <v>1033</v>
      </c>
      <c r="H486" s="74"/>
      <c r="I486" s="74"/>
      <c r="J486" s="74"/>
      <c r="K486" s="74"/>
      <c r="L486" s="74"/>
      <c r="M486" s="74"/>
      <c r="N486" s="74"/>
      <c r="O486" s="74"/>
      <c r="P486" s="65">
        <v>1</v>
      </c>
      <c r="Q486" s="48" t="s">
        <v>1302</v>
      </c>
    </row>
    <row r="487" spans="1:17" ht="110.4" x14ac:dyDescent="0.3">
      <c r="A487" s="48" t="s">
        <v>1396</v>
      </c>
      <c r="B487" s="5" t="s">
        <v>1303</v>
      </c>
      <c r="C487" s="14" t="s">
        <v>1304</v>
      </c>
      <c r="D487" s="71" t="s">
        <v>1301</v>
      </c>
      <c r="E487" s="72">
        <v>1</v>
      </c>
      <c r="F487" s="73">
        <v>350000</v>
      </c>
      <c r="G487" s="74" t="s">
        <v>1033</v>
      </c>
      <c r="H487" s="74"/>
      <c r="I487" s="74"/>
      <c r="J487" s="74"/>
      <c r="K487" s="74"/>
      <c r="L487" s="74"/>
      <c r="M487" s="74"/>
      <c r="N487" s="74"/>
      <c r="O487" s="74"/>
      <c r="P487" s="65">
        <v>1</v>
      </c>
      <c r="Q487" s="48" t="s">
        <v>1302</v>
      </c>
    </row>
    <row r="488" spans="1:17" ht="55.2" x14ac:dyDescent="0.3">
      <c r="A488" s="48" t="s">
        <v>1396</v>
      </c>
      <c r="B488" s="5" t="s">
        <v>1305</v>
      </c>
      <c r="C488" s="14" t="s">
        <v>1306</v>
      </c>
      <c r="D488" s="71" t="s">
        <v>1301</v>
      </c>
      <c r="E488" s="72">
        <v>1</v>
      </c>
      <c r="F488" s="73">
        <v>105700</v>
      </c>
      <c r="G488" s="74" t="s">
        <v>1033</v>
      </c>
      <c r="H488" s="74"/>
      <c r="I488" s="74"/>
      <c r="J488" s="74"/>
      <c r="K488" s="74"/>
      <c r="L488" s="74"/>
      <c r="M488" s="74"/>
      <c r="N488" s="74"/>
      <c r="O488" s="74"/>
      <c r="P488" s="65">
        <v>1</v>
      </c>
      <c r="Q488" s="48" t="s">
        <v>1302</v>
      </c>
    </row>
    <row r="489" spans="1:17" ht="151.80000000000001" x14ac:dyDescent="0.3">
      <c r="A489" s="48" t="s">
        <v>1396</v>
      </c>
      <c r="B489" s="5" t="s">
        <v>1307</v>
      </c>
      <c r="C489" s="5" t="s">
        <v>1308</v>
      </c>
      <c r="D489" s="71" t="s">
        <v>1301</v>
      </c>
      <c r="E489" s="72">
        <v>1</v>
      </c>
      <c r="F489" s="73">
        <v>159000</v>
      </c>
      <c r="G489" s="74" t="s">
        <v>1033</v>
      </c>
      <c r="H489" s="74"/>
      <c r="I489" s="74"/>
      <c r="J489" s="74"/>
      <c r="K489" s="74"/>
      <c r="L489" s="74"/>
      <c r="M489" s="74"/>
      <c r="N489" s="74"/>
      <c r="O489" s="74"/>
      <c r="P489" s="65">
        <v>1</v>
      </c>
      <c r="Q489" s="48" t="s">
        <v>1302</v>
      </c>
    </row>
    <row r="490" spans="1:17" ht="165.6" x14ac:dyDescent="0.3">
      <c r="A490" s="48" t="s">
        <v>1396</v>
      </c>
      <c r="B490" s="5" t="s">
        <v>1309</v>
      </c>
      <c r="C490" s="5" t="s">
        <v>1310</v>
      </c>
      <c r="D490" s="71" t="s">
        <v>1301</v>
      </c>
      <c r="E490" s="72">
        <v>1</v>
      </c>
      <c r="F490" s="73">
        <v>75600</v>
      </c>
      <c r="G490" s="74" t="s">
        <v>1033</v>
      </c>
      <c r="H490" s="74"/>
      <c r="I490" s="74"/>
      <c r="J490" s="74"/>
      <c r="K490" s="74"/>
      <c r="L490" s="74"/>
      <c r="M490" s="74"/>
      <c r="N490" s="74"/>
      <c r="O490" s="74"/>
      <c r="P490" s="65">
        <v>1</v>
      </c>
      <c r="Q490" s="48" t="s">
        <v>1302</v>
      </c>
    </row>
    <row r="491" spans="1:17" ht="27.6" x14ac:dyDescent="0.3">
      <c r="A491" s="48" t="s">
        <v>1396</v>
      </c>
      <c r="B491" s="5" t="s">
        <v>1311</v>
      </c>
      <c r="C491" s="71" t="s">
        <v>1312</v>
      </c>
      <c r="D491" s="71" t="s">
        <v>1301</v>
      </c>
      <c r="E491" s="72">
        <v>1</v>
      </c>
      <c r="F491" s="73">
        <v>360000</v>
      </c>
      <c r="G491" s="74" t="s">
        <v>1033</v>
      </c>
      <c r="H491" s="74"/>
      <c r="I491" s="74"/>
      <c r="J491" s="74"/>
      <c r="K491" s="74"/>
      <c r="L491" s="74"/>
      <c r="M491" s="74"/>
      <c r="N491" s="74"/>
      <c r="O491" s="74"/>
      <c r="P491" s="65">
        <v>1</v>
      </c>
      <c r="Q491" s="48" t="s">
        <v>1302</v>
      </c>
    </row>
    <row r="492" spans="1:17" ht="55.2" x14ac:dyDescent="0.3">
      <c r="A492" s="48" t="s">
        <v>1396</v>
      </c>
      <c r="B492" s="5" t="s">
        <v>1313</v>
      </c>
      <c r="C492" s="14" t="s">
        <v>1314</v>
      </c>
      <c r="D492" s="71" t="s">
        <v>1301</v>
      </c>
      <c r="E492" s="72">
        <v>1</v>
      </c>
      <c r="F492" s="73">
        <v>140000</v>
      </c>
      <c r="G492" s="74" t="s">
        <v>1033</v>
      </c>
      <c r="H492" s="74"/>
      <c r="I492" s="74"/>
      <c r="J492" s="74"/>
      <c r="K492" s="74"/>
      <c r="L492" s="74"/>
      <c r="M492" s="74"/>
      <c r="N492" s="74"/>
      <c r="O492" s="74"/>
      <c r="P492" s="65">
        <v>1</v>
      </c>
      <c r="Q492" s="48" t="s">
        <v>1302</v>
      </c>
    </row>
    <row r="493" spans="1:17" ht="69" x14ac:dyDescent="0.3">
      <c r="A493" s="48" t="s">
        <v>1396</v>
      </c>
      <c r="B493" s="5" t="s">
        <v>1315</v>
      </c>
      <c r="C493" s="14" t="s">
        <v>1316</v>
      </c>
      <c r="D493" s="71" t="s">
        <v>1301</v>
      </c>
      <c r="E493" s="72">
        <v>1</v>
      </c>
      <c r="F493" s="73">
        <v>280000</v>
      </c>
      <c r="G493" s="74" t="s">
        <v>1033</v>
      </c>
      <c r="H493" s="74"/>
      <c r="I493" s="74"/>
      <c r="J493" s="74"/>
      <c r="K493" s="74"/>
      <c r="L493" s="74"/>
      <c r="M493" s="74"/>
      <c r="N493" s="74"/>
      <c r="O493" s="74"/>
      <c r="P493" s="65">
        <v>1</v>
      </c>
      <c r="Q493" s="48" t="s">
        <v>1302</v>
      </c>
    </row>
    <row r="494" spans="1:17" ht="27.6" x14ac:dyDescent="0.3">
      <c r="A494" s="48" t="s">
        <v>1396</v>
      </c>
      <c r="B494" s="5" t="s">
        <v>1317</v>
      </c>
      <c r="C494" s="14" t="s">
        <v>1318</v>
      </c>
      <c r="D494" s="71" t="s">
        <v>1301</v>
      </c>
      <c r="E494" s="72">
        <v>3</v>
      </c>
      <c r="F494" s="73">
        <v>200000</v>
      </c>
      <c r="G494" s="74" t="s">
        <v>1033</v>
      </c>
      <c r="H494" s="74"/>
      <c r="I494" s="74"/>
      <c r="J494" s="74"/>
      <c r="K494" s="74"/>
      <c r="L494" s="74"/>
      <c r="M494" s="74"/>
      <c r="N494" s="74"/>
      <c r="O494" s="74"/>
      <c r="P494" s="65"/>
      <c r="Q494" s="48" t="s">
        <v>1319</v>
      </c>
    </row>
    <row r="495" spans="1:17" ht="179.4" x14ac:dyDescent="0.3">
      <c r="A495" s="48" t="s">
        <v>1396</v>
      </c>
      <c r="B495" s="5" t="s">
        <v>1320</v>
      </c>
      <c r="C495" s="7" t="s">
        <v>1321</v>
      </c>
      <c r="D495" s="71" t="s">
        <v>1301</v>
      </c>
      <c r="E495" s="72">
        <v>1</v>
      </c>
      <c r="F495" s="73">
        <v>300000</v>
      </c>
      <c r="G495" s="74" t="s">
        <v>1033</v>
      </c>
      <c r="H495" s="74"/>
      <c r="I495" s="74"/>
      <c r="J495" s="74"/>
      <c r="K495" s="74"/>
      <c r="L495" s="74"/>
      <c r="M495" s="74"/>
      <c r="N495" s="74"/>
      <c r="O495" s="74"/>
      <c r="P495" s="65">
        <v>1</v>
      </c>
      <c r="Q495" s="48" t="s">
        <v>1319</v>
      </c>
    </row>
    <row r="496" spans="1:17" ht="124.2" x14ac:dyDescent="0.3">
      <c r="A496" s="48" t="s">
        <v>1396</v>
      </c>
      <c r="B496" s="71" t="s">
        <v>1322</v>
      </c>
      <c r="C496" s="5" t="s">
        <v>1323</v>
      </c>
      <c r="D496" s="71" t="s">
        <v>1301</v>
      </c>
      <c r="E496" s="72">
        <v>1</v>
      </c>
      <c r="F496" s="73">
        <v>148000</v>
      </c>
      <c r="G496" s="74" t="s">
        <v>1033</v>
      </c>
      <c r="H496" s="74"/>
      <c r="I496" s="74"/>
      <c r="J496" s="74"/>
      <c r="K496" s="74"/>
      <c r="L496" s="74"/>
      <c r="M496" s="74"/>
      <c r="N496" s="74"/>
      <c r="O496" s="74"/>
      <c r="P496" s="65">
        <v>1</v>
      </c>
      <c r="Q496" s="48" t="s">
        <v>1319</v>
      </c>
    </row>
    <row r="497" spans="1:17" ht="55.2" x14ac:dyDescent="0.3">
      <c r="A497" s="48" t="s">
        <v>1396</v>
      </c>
      <c r="B497" s="5" t="s">
        <v>1324</v>
      </c>
      <c r="C497" s="71" t="s">
        <v>1325</v>
      </c>
      <c r="D497" s="71" t="s">
        <v>1301</v>
      </c>
      <c r="E497" s="72">
        <v>1</v>
      </c>
      <c r="F497" s="73">
        <v>70000</v>
      </c>
      <c r="G497" s="74" t="s">
        <v>1033</v>
      </c>
      <c r="H497" s="74"/>
      <c r="I497" s="74"/>
      <c r="J497" s="74"/>
      <c r="K497" s="74"/>
      <c r="L497" s="74"/>
      <c r="M497" s="74"/>
      <c r="N497" s="74"/>
      <c r="O497" s="74"/>
      <c r="P497" s="65">
        <v>1</v>
      </c>
      <c r="Q497" s="48" t="s">
        <v>1319</v>
      </c>
    </row>
    <row r="498" spans="1:17" ht="41.4" x14ac:dyDescent="0.3">
      <c r="A498" s="48" t="s">
        <v>1396</v>
      </c>
      <c r="B498" s="5" t="s">
        <v>1326</v>
      </c>
      <c r="C498" s="71" t="s">
        <v>1327</v>
      </c>
      <c r="D498" s="71" t="s">
        <v>1301</v>
      </c>
      <c r="E498" s="72">
        <v>1</v>
      </c>
      <c r="F498" s="73">
        <v>42000</v>
      </c>
      <c r="G498" s="74" t="s">
        <v>1033</v>
      </c>
      <c r="H498" s="74"/>
      <c r="I498" s="74"/>
      <c r="J498" s="74"/>
      <c r="K498" s="74"/>
      <c r="L498" s="74"/>
      <c r="M498" s="74"/>
      <c r="N498" s="74"/>
      <c r="O498" s="74"/>
      <c r="P498" s="65">
        <v>1</v>
      </c>
      <c r="Q498" s="48" t="s">
        <v>1302</v>
      </c>
    </row>
    <row r="499" spans="1:17" ht="55.2" x14ac:dyDescent="0.3">
      <c r="A499" s="48" t="s">
        <v>1396</v>
      </c>
      <c r="B499" s="5" t="s">
        <v>1328</v>
      </c>
      <c r="C499" s="71" t="s">
        <v>1329</v>
      </c>
      <c r="D499" s="71" t="s">
        <v>1301</v>
      </c>
      <c r="E499" s="72">
        <v>1</v>
      </c>
      <c r="F499" s="73">
        <v>12000</v>
      </c>
      <c r="G499" s="74" t="s">
        <v>1033</v>
      </c>
      <c r="H499" s="74"/>
      <c r="I499" s="74"/>
      <c r="J499" s="74"/>
      <c r="K499" s="74"/>
      <c r="L499" s="74"/>
      <c r="M499" s="74"/>
      <c r="N499" s="74"/>
      <c r="O499" s="74"/>
      <c r="P499" s="65">
        <v>1</v>
      </c>
      <c r="Q499" s="48" t="s">
        <v>1319</v>
      </c>
    </row>
    <row r="500" spans="1:17" ht="179.4" x14ac:dyDescent="0.3">
      <c r="A500" s="48" t="s">
        <v>1396</v>
      </c>
      <c r="B500" s="7" t="s">
        <v>1330</v>
      </c>
      <c r="C500" s="81" t="s">
        <v>1331</v>
      </c>
      <c r="D500" s="71" t="s">
        <v>1301</v>
      </c>
      <c r="E500" s="72">
        <v>1</v>
      </c>
      <c r="F500" s="73">
        <v>35000</v>
      </c>
      <c r="G500" s="74" t="s">
        <v>1033</v>
      </c>
      <c r="H500" s="74"/>
      <c r="I500" s="74"/>
      <c r="J500" s="74"/>
      <c r="K500" s="74"/>
      <c r="L500" s="74"/>
      <c r="M500" s="74"/>
      <c r="N500" s="74"/>
      <c r="O500" s="74"/>
      <c r="P500" s="65">
        <v>1</v>
      </c>
      <c r="Q500" s="48" t="s">
        <v>1319</v>
      </c>
    </row>
    <row r="501" spans="1:17" ht="179.4" x14ac:dyDescent="0.3">
      <c r="A501" s="48" t="s">
        <v>1396</v>
      </c>
      <c r="B501" s="7" t="s">
        <v>1332</v>
      </c>
      <c r="C501" s="81" t="s">
        <v>1333</v>
      </c>
      <c r="D501" s="71" t="s">
        <v>1301</v>
      </c>
      <c r="E501" s="72">
        <v>1</v>
      </c>
      <c r="F501" s="73">
        <v>36000</v>
      </c>
      <c r="G501" s="74" t="s">
        <v>1033</v>
      </c>
      <c r="H501" s="74"/>
      <c r="I501" s="74"/>
      <c r="J501" s="74"/>
      <c r="K501" s="74"/>
      <c r="L501" s="74"/>
      <c r="M501" s="74"/>
      <c r="N501" s="74"/>
      <c r="O501" s="74"/>
      <c r="P501" s="65">
        <v>1</v>
      </c>
      <c r="Q501" s="48" t="s">
        <v>1319</v>
      </c>
    </row>
    <row r="502" spans="1:17" ht="55.2" x14ac:dyDescent="0.3">
      <c r="A502" s="48" t="s">
        <v>1396</v>
      </c>
      <c r="B502" s="71" t="s">
        <v>1334</v>
      </c>
      <c r="C502" s="5" t="s">
        <v>1335</v>
      </c>
      <c r="D502" s="71" t="s">
        <v>1301</v>
      </c>
      <c r="E502" s="72">
        <v>1</v>
      </c>
      <c r="F502" s="73">
        <v>70000</v>
      </c>
      <c r="G502" s="74" t="s">
        <v>1033</v>
      </c>
      <c r="H502" s="74"/>
      <c r="I502" s="74"/>
      <c r="J502" s="74"/>
      <c r="K502" s="74"/>
      <c r="L502" s="74"/>
      <c r="M502" s="74"/>
      <c r="N502" s="74"/>
      <c r="O502" s="74"/>
      <c r="P502" s="65">
        <v>1</v>
      </c>
      <c r="Q502" s="48" t="s">
        <v>1302</v>
      </c>
    </row>
    <row r="503" spans="1:17" ht="82.8" x14ac:dyDescent="0.3">
      <c r="A503" s="48" t="s">
        <v>1396</v>
      </c>
      <c r="B503" s="79" t="s">
        <v>1336</v>
      </c>
      <c r="C503" s="8" t="s">
        <v>1337</v>
      </c>
      <c r="D503" s="71" t="s">
        <v>1246</v>
      </c>
      <c r="E503" s="72">
        <v>1</v>
      </c>
      <c r="F503" s="73">
        <v>7946100</v>
      </c>
      <c r="G503" s="74"/>
      <c r="H503" s="74" t="s">
        <v>1033</v>
      </c>
      <c r="I503" s="74"/>
      <c r="J503" s="74"/>
      <c r="K503" s="74"/>
      <c r="L503" s="74"/>
      <c r="M503" s="74"/>
      <c r="N503" s="74"/>
      <c r="O503" s="74"/>
      <c r="P503" s="65">
        <v>4</v>
      </c>
      <c r="Q503" s="48" t="s">
        <v>1338</v>
      </c>
    </row>
    <row r="504" spans="1:17" ht="138" x14ac:dyDescent="0.3">
      <c r="A504" s="82" t="s">
        <v>1400</v>
      </c>
      <c r="B504" s="82" t="s">
        <v>1339</v>
      </c>
      <c r="C504" s="82" t="s">
        <v>1340</v>
      </c>
      <c r="D504" s="82" t="s">
        <v>1341</v>
      </c>
      <c r="E504" s="87">
        <v>2</v>
      </c>
      <c r="F504" s="83" t="s">
        <v>1342</v>
      </c>
      <c r="G504" s="88" t="s">
        <v>1033</v>
      </c>
      <c r="H504" s="88" t="s">
        <v>1033</v>
      </c>
      <c r="I504" s="88" t="s">
        <v>1033</v>
      </c>
      <c r="J504" s="88" t="s">
        <v>1033</v>
      </c>
      <c r="K504" s="88" t="s">
        <v>1033</v>
      </c>
      <c r="L504" s="88" t="s">
        <v>1033</v>
      </c>
      <c r="M504" s="88" t="s">
        <v>1033</v>
      </c>
      <c r="N504" s="88"/>
      <c r="O504" s="88"/>
      <c r="P504" s="87">
        <v>1</v>
      </c>
      <c r="Q504" s="14" t="s">
        <v>1343</v>
      </c>
    </row>
    <row r="505" spans="1:17" ht="96.6" x14ac:dyDescent="0.3">
      <c r="A505" s="82" t="s">
        <v>1400</v>
      </c>
      <c r="B505" s="82" t="s">
        <v>1344</v>
      </c>
      <c r="C505" s="82" t="s">
        <v>1345</v>
      </c>
      <c r="D505" s="82" t="s">
        <v>1346</v>
      </c>
      <c r="E505" s="87">
        <v>2</v>
      </c>
      <c r="F505" s="83">
        <v>2550000</v>
      </c>
      <c r="G505" s="88" t="s">
        <v>1033</v>
      </c>
      <c r="H505" s="88" t="s">
        <v>1033</v>
      </c>
      <c r="I505" s="88" t="s">
        <v>1033</v>
      </c>
      <c r="J505" s="88" t="s">
        <v>1033</v>
      </c>
      <c r="K505" s="88" t="s">
        <v>1033</v>
      </c>
      <c r="L505" s="88" t="s">
        <v>1033</v>
      </c>
      <c r="M505" s="88" t="s">
        <v>1033</v>
      </c>
      <c r="N505" s="88" t="s">
        <v>1033</v>
      </c>
      <c r="O505" s="88" t="s">
        <v>1033</v>
      </c>
      <c r="P505" s="87">
        <v>5</v>
      </c>
      <c r="Q505" s="14" t="s">
        <v>1347</v>
      </c>
    </row>
    <row r="506" spans="1:17" ht="248.4" x14ac:dyDescent="0.3">
      <c r="A506" s="82" t="s">
        <v>1400</v>
      </c>
      <c r="B506" s="84" t="s">
        <v>1039</v>
      </c>
      <c r="C506" s="14" t="s">
        <v>1348</v>
      </c>
      <c r="D506" s="14" t="s">
        <v>1349</v>
      </c>
      <c r="E506" s="87">
        <v>3</v>
      </c>
      <c r="F506" s="83">
        <v>690000</v>
      </c>
      <c r="G506" s="88"/>
      <c r="H506" s="88" t="s">
        <v>1033</v>
      </c>
      <c r="I506" s="88" t="s">
        <v>1033</v>
      </c>
      <c r="J506" s="88" t="s">
        <v>1033</v>
      </c>
      <c r="K506" s="88" t="s">
        <v>1033</v>
      </c>
      <c r="L506" s="88" t="s">
        <v>1033</v>
      </c>
      <c r="M506" s="88" t="s">
        <v>1033</v>
      </c>
      <c r="N506" s="88" t="s">
        <v>1033</v>
      </c>
      <c r="O506" s="88"/>
      <c r="P506" s="87">
        <v>2</v>
      </c>
      <c r="Q506" s="14" t="s">
        <v>1350</v>
      </c>
    </row>
    <row r="507" spans="1:17" ht="69" x14ac:dyDescent="0.3">
      <c r="A507" s="82" t="s">
        <v>1400</v>
      </c>
      <c r="B507" s="82" t="s">
        <v>1351</v>
      </c>
      <c r="C507" s="14" t="s">
        <v>1352</v>
      </c>
      <c r="D507" s="14" t="s">
        <v>1346</v>
      </c>
      <c r="E507" s="87">
        <v>2</v>
      </c>
      <c r="F507" s="85">
        <v>1655000</v>
      </c>
      <c r="G507" s="44"/>
      <c r="H507" s="88" t="s">
        <v>1033</v>
      </c>
      <c r="I507" s="88" t="s">
        <v>1033</v>
      </c>
      <c r="J507" s="88" t="s">
        <v>1033</v>
      </c>
      <c r="K507" s="88" t="s">
        <v>1033</v>
      </c>
      <c r="L507" s="88" t="s">
        <v>1033</v>
      </c>
      <c r="M507" s="88" t="s">
        <v>1033</v>
      </c>
      <c r="N507" s="88" t="s">
        <v>1033</v>
      </c>
      <c r="O507" s="88"/>
      <c r="P507" s="87">
        <v>2.5</v>
      </c>
      <c r="Q507" s="14" t="s">
        <v>1353</v>
      </c>
    </row>
    <row r="508" spans="1:17" ht="138" x14ac:dyDescent="0.3">
      <c r="A508" s="82" t="s">
        <v>1400</v>
      </c>
      <c r="B508" s="82" t="s">
        <v>1354</v>
      </c>
      <c r="C508" s="14" t="s">
        <v>1355</v>
      </c>
      <c r="D508" s="14" t="s">
        <v>1346</v>
      </c>
      <c r="E508" s="87">
        <v>2</v>
      </c>
      <c r="F508" s="83">
        <v>712000</v>
      </c>
      <c r="G508" s="88" t="s">
        <v>1033</v>
      </c>
      <c r="H508" s="88" t="s">
        <v>1033</v>
      </c>
      <c r="I508" s="88" t="s">
        <v>1033</v>
      </c>
      <c r="J508" s="88" t="s">
        <v>1033</v>
      </c>
      <c r="K508" s="88" t="s">
        <v>1033</v>
      </c>
      <c r="L508" s="88" t="s">
        <v>1033</v>
      </c>
      <c r="M508" s="88" t="s">
        <v>1033</v>
      </c>
      <c r="N508" s="88" t="s">
        <v>1033</v>
      </c>
      <c r="O508" s="88"/>
      <c r="P508" s="87">
        <v>2.5</v>
      </c>
      <c r="Q508" s="14" t="s">
        <v>1353</v>
      </c>
    </row>
    <row r="509" spans="1:17" ht="207" x14ac:dyDescent="0.3">
      <c r="A509" s="82" t="s">
        <v>1400</v>
      </c>
      <c r="B509" s="84" t="s">
        <v>1356</v>
      </c>
      <c r="C509" s="14" t="s">
        <v>1357</v>
      </c>
      <c r="D509" s="14" t="s">
        <v>1358</v>
      </c>
      <c r="E509" s="87">
        <v>1</v>
      </c>
      <c r="F509" s="86" t="s">
        <v>1359</v>
      </c>
      <c r="G509" s="88"/>
      <c r="H509" s="88" t="s">
        <v>1033</v>
      </c>
      <c r="I509" s="88" t="s">
        <v>1033</v>
      </c>
      <c r="J509" s="88" t="s">
        <v>1033</v>
      </c>
      <c r="K509" s="88" t="s">
        <v>1033</v>
      </c>
      <c r="L509" s="88" t="s">
        <v>1033</v>
      </c>
      <c r="M509" s="88" t="s">
        <v>1033</v>
      </c>
      <c r="N509" s="88" t="s">
        <v>1033</v>
      </c>
      <c r="O509" s="88"/>
      <c r="P509" s="87">
        <v>1.3</v>
      </c>
      <c r="Q509" s="14" t="s">
        <v>1360</v>
      </c>
    </row>
    <row r="510" spans="1:17" ht="193.2" x14ac:dyDescent="0.3">
      <c r="A510" s="82" t="s">
        <v>1400</v>
      </c>
      <c r="B510" s="84" t="s">
        <v>1361</v>
      </c>
      <c r="C510" s="14" t="s">
        <v>1362</v>
      </c>
      <c r="D510" s="14" t="s">
        <v>1363</v>
      </c>
      <c r="E510" s="87">
        <v>2</v>
      </c>
      <c r="F510" s="86">
        <v>4315000</v>
      </c>
      <c r="G510" s="88"/>
      <c r="H510" s="88" t="s">
        <v>1033</v>
      </c>
      <c r="I510" s="88" t="s">
        <v>1033</v>
      </c>
      <c r="J510" s="88" t="s">
        <v>1033</v>
      </c>
      <c r="K510" s="88" t="s">
        <v>1033</v>
      </c>
      <c r="L510" s="88" t="s">
        <v>1033</v>
      </c>
      <c r="M510" s="88" t="s">
        <v>1033</v>
      </c>
      <c r="N510" s="88"/>
      <c r="O510" s="88"/>
      <c r="P510" s="87">
        <v>3</v>
      </c>
      <c r="Q510" s="14" t="s">
        <v>1364</v>
      </c>
    </row>
    <row r="511" spans="1:17" ht="220.8" x14ac:dyDescent="0.3">
      <c r="A511" s="82" t="s">
        <v>1400</v>
      </c>
      <c r="B511" s="14" t="s">
        <v>1365</v>
      </c>
      <c r="C511" s="14" t="s">
        <v>1366</v>
      </c>
      <c r="D511" s="14" t="s">
        <v>1367</v>
      </c>
      <c r="E511" s="87">
        <v>1</v>
      </c>
      <c r="F511" s="86">
        <v>4793000</v>
      </c>
      <c r="G511" s="88"/>
      <c r="H511" s="88" t="s">
        <v>1033</v>
      </c>
      <c r="I511" s="88" t="s">
        <v>1033</v>
      </c>
      <c r="J511" s="88" t="s">
        <v>1033</v>
      </c>
      <c r="K511" s="88" t="s">
        <v>1033</v>
      </c>
      <c r="L511" s="88" t="s">
        <v>1033</v>
      </c>
      <c r="M511" s="88" t="s">
        <v>1033</v>
      </c>
      <c r="N511" s="88"/>
      <c r="O511" s="88"/>
      <c r="P511" s="87">
        <v>3</v>
      </c>
      <c r="Q511" s="14" t="s">
        <v>1364</v>
      </c>
    </row>
    <row r="512" spans="1:17" ht="110.4" x14ac:dyDescent="0.3">
      <c r="A512" s="82" t="s">
        <v>1400</v>
      </c>
      <c r="B512" s="14" t="s">
        <v>1368</v>
      </c>
      <c r="C512" s="14" t="s">
        <v>1369</v>
      </c>
      <c r="D512" s="14" t="s">
        <v>1346</v>
      </c>
      <c r="E512" s="87">
        <v>2</v>
      </c>
      <c r="F512" s="86" t="s">
        <v>1359</v>
      </c>
      <c r="G512" s="88" t="s">
        <v>1033</v>
      </c>
      <c r="H512" s="88" t="s">
        <v>1033</v>
      </c>
      <c r="I512" s="88" t="s">
        <v>1033</v>
      </c>
      <c r="J512" s="88" t="s">
        <v>1033</v>
      </c>
      <c r="K512" s="88" t="s">
        <v>1033</v>
      </c>
      <c r="L512" s="88" t="s">
        <v>1033</v>
      </c>
      <c r="M512" s="88" t="s">
        <v>1033</v>
      </c>
      <c r="N512" s="88"/>
      <c r="O512" s="88"/>
      <c r="P512" s="87">
        <v>4</v>
      </c>
      <c r="Q512" s="14" t="s">
        <v>1370</v>
      </c>
    </row>
    <row r="513" spans="1:17" ht="220.8" x14ac:dyDescent="0.3">
      <c r="A513" s="82" t="s">
        <v>1400</v>
      </c>
      <c r="B513" s="84" t="s">
        <v>1371</v>
      </c>
      <c r="C513" s="48" t="s">
        <v>1372</v>
      </c>
      <c r="D513" s="14" t="s">
        <v>1371</v>
      </c>
      <c r="E513" s="87">
        <v>1</v>
      </c>
      <c r="F513" s="86">
        <v>1554000</v>
      </c>
      <c r="G513" s="88"/>
      <c r="H513" s="88" t="s">
        <v>1033</v>
      </c>
      <c r="I513" s="88" t="s">
        <v>1033</v>
      </c>
      <c r="J513" s="88" t="s">
        <v>1033</v>
      </c>
      <c r="K513" s="88" t="s">
        <v>1033</v>
      </c>
      <c r="L513" s="88" t="s">
        <v>1033</v>
      </c>
      <c r="M513" s="88" t="s">
        <v>1033</v>
      </c>
      <c r="N513" s="88"/>
      <c r="O513" s="88"/>
      <c r="P513" s="87">
        <v>2</v>
      </c>
      <c r="Q513" s="14" t="s">
        <v>1373</v>
      </c>
    </row>
    <row r="514" spans="1:17" ht="193.2" x14ac:dyDescent="0.3">
      <c r="A514" s="82" t="s">
        <v>1400</v>
      </c>
      <c r="B514" s="84" t="s">
        <v>1374</v>
      </c>
      <c r="C514" s="48" t="s">
        <v>1375</v>
      </c>
      <c r="D514" s="14" t="s">
        <v>1346</v>
      </c>
      <c r="E514" s="87">
        <v>2</v>
      </c>
      <c r="F514" s="86">
        <v>661000</v>
      </c>
      <c r="G514" s="88"/>
      <c r="H514" s="88" t="s">
        <v>1033</v>
      </c>
      <c r="I514" s="88" t="s">
        <v>1033</v>
      </c>
      <c r="J514" s="88" t="s">
        <v>1033</v>
      </c>
      <c r="K514" s="88" t="s">
        <v>1033</v>
      </c>
      <c r="L514" s="88" t="s">
        <v>1033</v>
      </c>
      <c r="M514" s="88" t="s">
        <v>1033</v>
      </c>
      <c r="N514" s="88"/>
      <c r="O514" s="88"/>
      <c r="P514" s="87">
        <v>2.5</v>
      </c>
      <c r="Q514" s="14" t="s">
        <v>1376</v>
      </c>
    </row>
    <row r="515" spans="1:17" s="13" customFormat="1" x14ac:dyDescent="0.3">
      <c r="A515" s="153"/>
      <c r="B515" s="95"/>
      <c r="C515" s="96"/>
      <c r="D515" s="14"/>
      <c r="E515" s="87"/>
      <c r="F515" s="86"/>
      <c r="G515" s="99"/>
      <c r="H515" s="99"/>
      <c r="I515" s="99"/>
      <c r="J515" s="99"/>
      <c r="K515" s="99"/>
      <c r="L515" s="99"/>
      <c r="M515" s="99"/>
      <c r="N515" s="99"/>
      <c r="O515" s="99"/>
      <c r="P515" s="98"/>
      <c r="Q515" s="97"/>
    </row>
    <row r="516" spans="1:17" x14ac:dyDescent="0.3">
      <c r="A516" s="108"/>
      <c r="B516" s="95"/>
      <c r="C516" s="96"/>
      <c r="D516" s="102"/>
      <c r="E516" s="106" t="s">
        <v>1398</v>
      </c>
      <c r="F516" s="107" t="s">
        <v>1403</v>
      </c>
      <c r="G516" s="99"/>
      <c r="H516" s="99"/>
      <c r="I516" s="99"/>
      <c r="J516" s="99"/>
      <c r="K516" s="99"/>
      <c r="L516" s="99"/>
      <c r="M516" s="99"/>
      <c r="N516" s="99"/>
      <c r="O516" s="99"/>
      <c r="P516" s="98"/>
      <c r="Q516" s="97"/>
    </row>
    <row r="517" spans="1:17" ht="27.6" x14ac:dyDescent="0.3">
      <c r="A517" s="109"/>
      <c r="D517" s="103" t="s">
        <v>1387</v>
      </c>
      <c r="E517" s="100">
        <v>25</v>
      </c>
      <c r="F517" s="101">
        <f>SUM(F4:F28)</f>
        <v>4802470</v>
      </c>
    </row>
    <row r="518" spans="1:17" ht="27.6" x14ac:dyDescent="0.3">
      <c r="D518" s="103" t="s">
        <v>1401</v>
      </c>
      <c r="E518" s="100">
        <v>46</v>
      </c>
      <c r="F518" s="101">
        <f>SUM(F29:F74)</f>
        <v>34772000</v>
      </c>
    </row>
    <row r="519" spans="1:17" ht="27.6" x14ac:dyDescent="0.3">
      <c r="D519" s="103" t="s">
        <v>189</v>
      </c>
      <c r="E519" s="100">
        <v>27</v>
      </c>
      <c r="F519" s="101">
        <f>SUM(F75:F101)</f>
        <v>17998000</v>
      </c>
    </row>
    <row r="520" spans="1:17" ht="27.6" x14ac:dyDescent="0.3">
      <c r="D520" s="104" t="s">
        <v>1388</v>
      </c>
      <c r="E520" s="100">
        <v>24</v>
      </c>
      <c r="F520" s="101">
        <f>SUM(F102:F125)</f>
        <v>15145000</v>
      </c>
    </row>
    <row r="521" spans="1:17" ht="41.4" x14ac:dyDescent="0.3">
      <c r="D521" s="105" t="s">
        <v>1390</v>
      </c>
      <c r="E521" s="100">
        <v>82</v>
      </c>
      <c r="F521" s="101">
        <f>SUM(F126:F207)</f>
        <v>35561377</v>
      </c>
    </row>
    <row r="522" spans="1:17" ht="27.6" x14ac:dyDescent="0.3">
      <c r="D522" s="105" t="s">
        <v>1391</v>
      </c>
      <c r="E522" s="100">
        <v>72</v>
      </c>
      <c r="F522" s="101">
        <f>SUM(F208:F279)</f>
        <v>27722915</v>
      </c>
    </row>
    <row r="523" spans="1:17" ht="41.4" x14ac:dyDescent="0.3">
      <c r="D523" s="105" t="s">
        <v>1392</v>
      </c>
      <c r="E523" s="100">
        <v>39</v>
      </c>
      <c r="F523" s="101">
        <f>SUM(F280:F318)</f>
        <v>16309500</v>
      </c>
    </row>
    <row r="524" spans="1:17" ht="27.6" x14ac:dyDescent="0.3">
      <c r="D524" s="105" t="s">
        <v>1393</v>
      </c>
      <c r="E524" s="100">
        <v>49</v>
      </c>
      <c r="F524" s="101">
        <f>SUM(F319:F367)</f>
        <v>18149000</v>
      </c>
    </row>
    <row r="525" spans="1:17" ht="27.6" x14ac:dyDescent="0.3">
      <c r="D525" s="103" t="s">
        <v>1397</v>
      </c>
      <c r="E525" s="100">
        <v>21</v>
      </c>
      <c r="F525" s="101">
        <f>SUM(F368:F388)</f>
        <v>15695000</v>
      </c>
    </row>
    <row r="526" spans="1:17" ht="41.4" x14ac:dyDescent="0.3">
      <c r="D526" s="103" t="s">
        <v>1394</v>
      </c>
      <c r="E526" s="100">
        <v>33</v>
      </c>
      <c r="F526" s="101">
        <f>SUM(F389:F421)</f>
        <v>9965000</v>
      </c>
    </row>
    <row r="527" spans="1:17" ht="27.6" x14ac:dyDescent="0.3">
      <c r="D527" s="105" t="s">
        <v>1395</v>
      </c>
      <c r="E527" s="100">
        <v>23</v>
      </c>
      <c r="F527" s="101">
        <f>SUM(F422:F444)</f>
        <v>10891000</v>
      </c>
    </row>
    <row r="528" spans="1:17" x14ac:dyDescent="0.3">
      <c r="D528" s="103" t="s">
        <v>1396</v>
      </c>
      <c r="E528" s="100">
        <v>59</v>
      </c>
      <c r="F528" s="101">
        <f>SUM(F445:F503)</f>
        <v>23268400</v>
      </c>
    </row>
    <row r="529" spans="4:6" ht="27.6" x14ac:dyDescent="0.3">
      <c r="D529" s="105" t="s">
        <v>1400</v>
      </c>
      <c r="E529" s="100">
        <v>11</v>
      </c>
      <c r="F529" s="101">
        <f>SUM(F504:F514)</f>
        <v>16930000</v>
      </c>
    </row>
    <row r="530" spans="4:6" x14ac:dyDescent="0.3">
      <c r="D530" s="110" t="s">
        <v>1399</v>
      </c>
      <c r="E530" s="111">
        <f>SUM(E517:E529)</f>
        <v>511</v>
      </c>
      <c r="F530" s="112">
        <f>SUM(F4:F514)</f>
        <v>247209662</v>
      </c>
    </row>
  </sheetData>
  <autoFilter ref="A2:R530" xr:uid="{00000000-0009-0000-0000-00000000000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12">
    <mergeCell ref="A2:A3"/>
    <mergeCell ref="B2:B3"/>
    <mergeCell ref="C2:C3"/>
    <mergeCell ref="D2:D3"/>
    <mergeCell ref="E2:E3"/>
    <mergeCell ref="R2:R3"/>
    <mergeCell ref="B381:B382"/>
    <mergeCell ref="E381:E382"/>
    <mergeCell ref="P2:P3"/>
    <mergeCell ref="Q2:Q3"/>
    <mergeCell ref="F2:F3"/>
    <mergeCell ref="G2:O2"/>
  </mergeCells>
  <dataValidations count="3">
    <dataValidation type="textLength" operator="lessThanOrEqual" allowBlank="1" showInputMessage="1" showErrorMessage="1" sqref="C5:C6 C8:C18 C103 B112 C114:C116 C120:C122 C124 C207 C177:C181 C185:C187 C189 C191:C205 C126:C150 C152:C175 C422:C427 C429:C503 B482 G447 C507 C75:C79 C21:C39 C41:C68 C280:C318 C239:C242 C211:C219 C277 B265 C261 C254:C258 C263:C265 C267:C268 C271 C245:C246 C251:C252" xr:uid="{00000000-0002-0000-0000-000000000000}">
      <formula1>250</formula1>
    </dataValidation>
    <dataValidation type="textLength" operator="lessThanOrEqual" allowBlank="1" showInputMessage="1" showErrorMessage="1" sqref="Q422:Q503 Q5:Q17 Q22:Q27 Q72 Q167 Q169 Q172 Q175 Q177:Q181 Q126:Q163 Q29:Q70 Q280:Q318 Q74:Q79 Q183:Q219 Q227:Q230 Q235:Q236 Q223 Q264:Q268 Q238:Q261" xr:uid="{00000000-0002-0000-0000-000001000000}">
      <formula1>100</formula1>
    </dataValidation>
    <dataValidation type="whole" allowBlank="1" showInputMessage="1" showErrorMessage="1" sqref="E75:E79 E4:E14 E16:E19 E21:E27 E126:E163 E507 E29:E68 E280:E318 E422:E503 E167:E219 E263:E268 E223:E261" xr:uid="{00000000-0002-0000-0000-000002000000}">
      <formula1>1</formula1>
      <formula2>3</formula2>
    </dataValidation>
  </dataValidations>
  <pageMargins left="0.7" right="0.7" top="0.78740157499999996" bottom="0.78740157499999996" header="0.3" footer="0.3"/>
  <pageSetup paperSize="9" scale="60" orientation="landscape" r:id="rId1"/>
  <ignoredErrors>
    <ignoredError sqref="F525:F526 F517 F519"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fc3156d0-6477-4e59-85db-677a3ac3ddef">K6F56YJ4D42X-648-14873</_dlc_DocId>
    <_dlc_DocIdUrl xmlns="fc3156d0-6477-4e59-85db-677a3ac3ddef">
      <Url>https://sharepoint.brno.cz/OUPR/ksm/dokumenty/_layouts/15/DocIdRedir.aspx?ID=K6F56YJ4D42X-648-14873</Url>
      <Description>K6F56YJ4D42X-648-14873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4E617F1F233D734298D45AED47825EB2" ma:contentTypeVersion="1" ma:contentTypeDescription="Vytvoří nový dokument" ma:contentTypeScope="" ma:versionID="9411affcac55838ce110676ce340ac11">
  <xsd:schema xmlns:xsd="http://www.w3.org/2001/XMLSchema" xmlns:xs="http://www.w3.org/2001/XMLSchema" xmlns:p="http://schemas.microsoft.com/office/2006/metadata/properties" xmlns:ns2="fc3156d0-6477-4e59-85db-677a3ac3ddef" xmlns:ns3="7e0bdd7e-f40d-40d9-9015-dc5e06c4f9b3" targetNamespace="http://schemas.microsoft.com/office/2006/metadata/properties" ma:root="true" ma:fieldsID="84a6f94fbb960d58d47f196fd84f1be9" ns2:_="" ns3:_="">
    <xsd:import namespace="fc3156d0-6477-4e59-85db-677a3ac3ddef"/>
    <xsd:import namespace="7e0bdd7e-f40d-40d9-9015-dc5e06c4f9b3"/>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156d0-6477-4e59-85db-677a3ac3ddef"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0bdd7e-f40d-40d9-9015-dc5e06c4f9b3" elementFormDefault="qualified">
    <xsd:import namespace="http://schemas.microsoft.com/office/2006/documentManagement/types"/>
    <xsd:import namespace="http://schemas.microsoft.com/office/infopath/2007/PartnerControls"/>
    <xsd:element name="SharedWithUsers" ma:index="11"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8EF495-7ED1-4C9B-AF39-5971D370C19D}">
  <ds:schemaRefs>
    <ds:schemaRef ds:uri="http://schemas.microsoft.com/sharepoint/events"/>
  </ds:schemaRefs>
</ds:datastoreItem>
</file>

<file path=customXml/itemProps2.xml><?xml version="1.0" encoding="utf-8"?>
<ds:datastoreItem xmlns:ds="http://schemas.openxmlformats.org/officeDocument/2006/customXml" ds:itemID="{6E047A00-99B1-4C86-96F8-7235FA2B11C6}">
  <ds:schemaRefs>
    <ds:schemaRef ds:uri="http://schemas.microsoft.com/sharepoint/v3/contenttype/forms"/>
  </ds:schemaRefs>
</ds:datastoreItem>
</file>

<file path=customXml/itemProps3.xml><?xml version="1.0" encoding="utf-8"?>
<ds:datastoreItem xmlns:ds="http://schemas.openxmlformats.org/officeDocument/2006/customXml" ds:itemID="{E98BF638-7181-46AE-B47E-40AD23C42347}">
  <ds:schemaRefs>
    <ds:schemaRef ds:uri="http://schemas.microsoft.com/office/infopath/2007/PartnerControls"/>
    <ds:schemaRef ds:uri="http://schemas.microsoft.com/office/2006/documentManagement/types"/>
    <ds:schemaRef ds:uri="http://schemas.microsoft.com/office/2006/metadata/properties"/>
    <ds:schemaRef ds:uri="7e0bdd7e-f40d-40d9-9015-dc5e06c4f9b3"/>
    <ds:schemaRef ds:uri="http://purl.org/dc/terms/"/>
    <ds:schemaRef ds:uri="http://schemas.openxmlformats.org/package/2006/metadata/core-properties"/>
    <ds:schemaRef ds:uri="http://purl.org/dc/dcmitype/"/>
    <ds:schemaRef ds:uri="fc3156d0-6477-4e59-85db-677a3ac3ddef"/>
    <ds:schemaRef ds:uri="http://www.w3.org/XML/1998/namespace"/>
    <ds:schemaRef ds:uri="http://purl.org/dc/elements/1.1/"/>
  </ds:schemaRefs>
</ds:datastoreItem>
</file>

<file path=customXml/itemProps4.xml><?xml version="1.0" encoding="utf-8"?>
<ds:datastoreItem xmlns:ds="http://schemas.openxmlformats.org/officeDocument/2006/customXml" ds:itemID="{4F50DD9C-7130-492F-BEC7-780BDFF8F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3156d0-6477-4e59-85db-677a3ac3ddef"/>
    <ds:schemaRef ds:uri="7e0bdd7e-f40d-40d9-9015-dc5e06c4f9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Loučná Jitka</dc:creator>
  <cp:lastModifiedBy>Okresní Hospodářská Komora</cp:lastModifiedBy>
  <cp:lastPrinted>2019-05-31T08:31:13Z</cp:lastPrinted>
  <dcterms:created xsi:type="dcterms:W3CDTF">2019-05-31T08:18:18Z</dcterms:created>
  <dcterms:modified xsi:type="dcterms:W3CDTF">2019-09-09T05:39:32Z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5143fc11-65c8-4679-8250-a5e35e51e0a1</vt:lpwstr>
  </property>
  <property fmtid="{D5CDD505-2E9C-101B-9397-08002B2CF9AE}" pid="3" name="ContentTypeId">
    <vt:lpwstr>0x0101004E617F1F233D734298D45AED47825EB2</vt:lpwstr>
  </property>
</Properties>
</file>